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\\adb.intra.admin.ch\userhome$\ASTRA-01\U80859593\data\Documents\Prozessmodellierung\Aktuelle Ueberarbeitungen\"/>
    </mc:Choice>
  </mc:AlternateContent>
  <xr:revisionPtr revIDLastSave="0" documentId="8_{D5C7BB1B-CF73-4F7E-8916-F763CF46C36F}" xr6:coauthVersionLast="47" xr6:coauthVersionMax="47" xr10:uidLastSave="{00000000-0000-0000-0000-000000000000}"/>
  <bookViews>
    <workbookView xWindow="28680" yWindow="-120" windowWidth="29040" windowHeight="15720" tabRatio="676" activeTab="1" xr2:uid="{B3B587A5-DFD3-4494-BBBE-14AD621C8A4D}"/>
  </bookViews>
  <sheets>
    <sheet name="Anleitung" sheetId="8" r:id="rId1"/>
    <sheet name="NA Nr. XX (Schritt 3)" sheetId="13" r:id="rId2"/>
    <sheet name="NB_NF Nr. AA" sheetId="3" r:id="rId3"/>
    <sheet name="NB_NF Nr. AB" sheetId="16" r:id="rId4"/>
    <sheet name="NB_NF Nr. AC" sheetId="17" r:id="rId5"/>
    <sheet name="NB_NF Nr. AD" sheetId="18" r:id="rId6"/>
    <sheet name="NB_NF Nr. AE" sheetId="19" r:id="rId7"/>
    <sheet name="NB_NF Nr. AF" sheetId="34" r:id="rId8"/>
    <sheet name="NB_NF Nr. AG" sheetId="33" r:id="rId9"/>
    <sheet name="NB_NF Nr. AH" sheetId="32" r:id="rId10"/>
    <sheet name="NB_NF Nr. AI" sheetId="31" r:id="rId11"/>
    <sheet name="NB_NF Nr. AJ" sheetId="30" r:id="rId12"/>
    <sheet name="NB_NF Nr. AK" sheetId="29" r:id="rId13"/>
    <sheet name="NB_NF Nr. AL" sheetId="28" r:id="rId14"/>
    <sheet name="NB_NF Nr. AM" sheetId="27" r:id="rId15"/>
    <sheet name="NB_NF Nr. AN" sheetId="26" r:id="rId16"/>
    <sheet name="NB_NF Nr. AO" sheetId="25" r:id="rId17"/>
    <sheet name="NB_NF Nr. AP" sheetId="24" r:id="rId18"/>
    <sheet name="NB_NF Nr. AQ" sheetId="23" r:id="rId19"/>
    <sheet name="NB_NF Nr. AR" sheetId="22" r:id="rId20"/>
    <sheet name="NB_NF Nr. AS" sheetId="21" r:id="rId21"/>
    <sheet name="NB_NF Nr. AT" sheetId="20" r:id="rId22"/>
  </sheets>
  <definedNames>
    <definedName name="_xlnm.Print_Area" localSheetId="1">'NA Nr. XX (Schritt 3)'!$A$1:$H$73</definedName>
    <definedName name="_xlnm.Print_Area" localSheetId="2">'NB_NF Nr. AA'!$A$1:$J$31</definedName>
    <definedName name="_xlnm.Print_Area" localSheetId="3">'NB_NF Nr. AB'!$A$1:$J$31</definedName>
    <definedName name="_xlnm.Print_Area" localSheetId="4">'NB_NF Nr. AC'!$A$1:$J$31</definedName>
    <definedName name="_xlnm.Print_Area" localSheetId="5">'NB_NF Nr. AD'!$A$1:$J$31</definedName>
    <definedName name="_xlnm.Print_Area" localSheetId="6">'NB_NF Nr. AE'!$A$1:$J$31</definedName>
    <definedName name="_xlnm.Print_Area" localSheetId="7">'NB_NF Nr. AF'!$A$1:$J$31</definedName>
    <definedName name="_xlnm.Print_Area" localSheetId="8">'NB_NF Nr. AG'!$A$1:$J$31</definedName>
    <definedName name="_xlnm.Print_Area" localSheetId="9">'NB_NF Nr. AH'!$A$1:$J$31</definedName>
    <definedName name="_xlnm.Print_Area" localSheetId="10">'NB_NF Nr. AI'!$A$1:$J$31</definedName>
    <definedName name="_xlnm.Print_Area" localSheetId="11">'NB_NF Nr. AJ'!$A$1:$J$31</definedName>
    <definedName name="_xlnm.Print_Area" localSheetId="12">'NB_NF Nr. AK'!$A$1:$J$31</definedName>
    <definedName name="_xlnm.Print_Area" localSheetId="13">'NB_NF Nr. AL'!$A$1:$J$31</definedName>
    <definedName name="_xlnm.Print_Area" localSheetId="14">'NB_NF Nr. AM'!$A$1:$J$31</definedName>
    <definedName name="_xlnm.Print_Area" localSheetId="15">'NB_NF Nr. AN'!$A$1:$J$31</definedName>
    <definedName name="_xlnm.Print_Area" localSheetId="16">'NB_NF Nr. AO'!$A$1:$J$31</definedName>
    <definedName name="_xlnm.Print_Area" localSheetId="17">'NB_NF Nr. AP'!$A$1:$J$31</definedName>
    <definedName name="_xlnm.Print_Area" localSheetId="18">'NB_NF Nr. AQ'!$A$1:$J$31</definedName>
    <definedName name="_xlnm.Print_Area" localSheetId="19">'NB_NF Nr. AR'!$A$1:$J$31</definedName>
    <definedName name="_xlnm.Print_Area" localSheetId="20">'NB_NF Nr. AS'!$A$1:$J$31</definedName>
    <definedName name="_xlnm.Print_Area" localSheetId="21">'NB_NF Nr. AT'!$A$1:$J$31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3" l="1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B30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G11" i="13"/>
  <c r="F11" i="13"/>
  <c r="D11" i="13"/>
  <c r="F64" i="13"/>
  <c r="H7" i="3"/>
  <c r="B11" i="13" s="1"/>
  <c r="C19" i="34"/>
  <c r="I18" i="34"/>
  <c r="I19" i="34" s="1"/>
  <c r="H18" i="34"/>
  <c r="H19" i="34" s="1"/>
  <c r="C18" i="34"/>
  <c r="I17" i="34"/>
  <c r="H17" i="34"/>
  <c r="B16" i="34"/>
  <c r="J9" i="34"/>
  <c r="C9" i="34"/>
  <c r="H7" i="34"/>
  <c r="C19" i="33"/>
  <c r="I18" i="33"/>
  <c r="H18" i="33"/>
  <c r="H19" i="33" s="1"/>
  <c r="C18" i="33"/>
  <c r="I17" i="33"/>
  <c r="I19" i="33" s="1"/>
  <c r="H17" i="33"/>
  <c r="B16" i="33"/>
  <c r="J9" i="33"/>
  <c r="C9" i="33"/>
  <c r="H7" i="33"/>
  <c r="C19" i="32"/>
  <c r="I18" i="32"/>
  <c r="H18" i="32"/>
  <c r="H19" i="32" s="1"/>
  <c r="C18" i="32"/>
  <c r="I17" i="32"/>
  <c r="I19" i="32" s="1"/>
  <c r="H17" i="32"/>
  <c r="B16" i="32"/>
  <c r="J9" i="32"/>
  <c r="C9" i="32"/>
  <c r="H7" i="32"/>
  <c r="C19" i="31"/>
  <c r="I18" i="31"/>
  <c r="H18" i="31"/>
  <c r="H19" i="31" s="1"/>
  <c r="C18" i="31"/>
  <c r="I17" i="31"/>
  <c r="I19" i="31" s="1"/>
  <c r="H17" i="31"/>
  <c r="B16" i="31"/>
  <c r="J9" i="31"/>
  <c r="C9" i="31"/>
  <c r="H7" i="31"/>
  <c r="C19" i="30"/>
  <c r="I18" i="30"/>
  <c r="H18" i="30"/>
  <c r="H19" i="30" s="1"/>
  <c r="C18" i="30"/>
  <c r="I17" i="30"/>
  <c r="I19" i="30" s="1"/>
  <c r="H17" i="30"/>
  <c r="B16" i="30"/>
  <c r="J9" i="30"/>
  <c r="C9" i="30"/>
  <c r="H7" i="30"/>
  <c r="C19" i="29"/>
  <c r="I18" i="29"/>
  <c r="C18" i="29"/>
  <c r="I17" i="29"/>
  <c r="I19" i="29" s="1"/>
  <c r="H17" i="29"/>
  <c r="B16" i="29"/>
  <c r="J9" i="29"/>
  <c r="C9" i="29"/>
  <c r="H7" i="29"/>
  <c r="C19" i="28"/>
  <c r="I18" i="28"/>
  <c r="H18" i="28"/>
  <c r="H19" i="28" s="1"/>
  <c r="C18" i="28"/>
  <c r="I17" i="28"/>
  <c r="I19" i="28" s="1"/>
  <c r="H17" i="28"/>
  <c r="B16" i="28"/>
  <c r="J9" i="28"/>
  <c r="C9" i="28"/>
  <c r="H7" i="28"/>
  <c r="C19" i="27"/>
  <c r="I18" i="27"/>
  <c r="C18" i="27"/>
  <c r="I17" i="27"/>
  <c r="I19" i="27" s="1"/>
  <c r="H17" i="27"/>
  <c r="B16" i="27"/>
  <c r="J9" i="27"/>
  <c r="C9" i="27"/>
  <c r="H7" i="27"/>
  <c r="C19" i="26"/>
  <c r="I18" i="26"/>
  <c r="H18" i="26"/>
  <c r="H19" i="26" s="1"/>
  <c r="C18" i="26"/>
  <c r="I17" i="26"/>
  <c r="I19" i="26" s="1"/>
  <c r="H17" i="26"/>
  <c r="B16" i="26"/>
  <c r="J9" i="26"/>
  <c r="C9" i="26"/>
  <c r="H7" i="26"/>
  <c r="C19" i="25"/>
  <c r="I18" i="25"/>
  <c r="H18" i="25"/>
  <c r="H19" i="25" s="1"/>
  <c r="C18" i="25"/>
  <c r="I17" i="25"/>
  <c r="I19" i="25" s="1"/>
  <c r="H17" i="25"/>
  <c r="B16" i="25"/>
  <c r="J9" i="25"/>
  <c r="C9" i="25"/>
  <c r="H7" i="25"/>
  <c r="C19" i="24"/>
  <c r="I18" i="24"/>
  <c r="H18" i="24"/>
  <c r="H19" i="24" s="1"/>
  <c r="C18" i="24"/>
  <c r="I17" i="24"/>
  <c r="I19" i="24" s="1"/>
  <c r="H17" i="24"/>
  <c r="B16" i="24"/>
  <c r="J9" i="24"/>
  <c r="C9" i="24"/>
  <c r="H7" i="24"/>
  <c r="C19" i="23"/>
  <c r="I18" i="23"/>
  <c r="H18" i="23"/>
  <c r="H19" i="23" s="1"/>
  <c r="C18" i="23"/>
  <c r="I17" i="23"/>
  <c r="I19" i="23" s="1"/>
  <c r="H17" i="23"/>
  <c r="B16" i="23"/>
  <c r="J9" i="23"/>
  <c r="C9" i="23"/>
  <c r="H7" i="23"/>
  <c r="C19" i="22"/>
  <c r="I18" i="22"/>
  <c r="H18" i="22"/>
  <c r="H19" i="22" s="1"/>
  <c r="C18" i="22"/>
  <c r="I17" i="22"/>
  <c r="I19" i="22" s="1"/>
  <c r="H17" i="22"/>
  <c r="B16" i="22"/>
  <c r="J9" i="22"/>
  <c r="C9" i="22"/>
  <c r="H7" i="22"/>
  <c r="C19" i="21"/>
  <c r="I18" i="21"/>
  <c r="H18" i="21"/>
  <c r="H19" i="21" s="1"/>
  <c r="C18" i="21"/>
  <c r="I17" i="21"/>
  <c r="I19" i="21" s="1"/>
  <c r="H17" i="21"/>
  <c r="B16" i="21"/>
  <c r="J9" i="21"/>
  <c r="C9" i="21"/>
  <c r="H7" i="21"/>
  <c r="B29" i="13" s="1"/>
  <c r="C19" i="20"/>
  <c r="I18" i="20"/>
  <c r="H18" i="20"/>
  <c r="H19" i="20" s="1"/>
  <c r="C18" i="20"/>
  <c r="I17" i="20"/>
  <c r="I19" i="20" s="1"/>
  <c r="H17" i="20"/>
  <c r="B16" i="20"/>
  <c r="J9" i="20"/>
  <c r="C9" i="20"/>
  <c r="H7" i="20"/>
  <c r="C19" i="19"/>
  <c r="I18" i="19"/>
  <c r="H18" i="19"/>
  <c r="H19" i="19" s="1"/>
  <c r="C18" i="19"/>
  <c r="I17" i="19"/>
  <c r="I19" i="19" s="1"/>
  <c r="H17" i="19"/>
  <c r="B16" i="19"/>
  <c r="J9" i="19"/>
  <c r="C9" i="19"/>
  <c r="H7" i="19"/>
  <c r="C19" i="18"/>
  <c r="I18" i="18"/>
  <c r="H18" i="18"/>
  <c r="H19" i="18" s="1"/>
  <c r="C18" i="18"/>
  <c r="I17" i="18"/>
  <c r="I19" i="18" s="1"/>
  <c r="H17" i="18"/>
  <c r="B16" i="18"/>
  <c r="J9" i="18"/>
  <c r="C9" i="18"/>
  <c r="H7" i="18"/>
  <c r="C19" i="17"/>
  <c r="I18" i="17"/>
  <c r="H18" i="17"/>
  <c r="C18" i="17"/>
  <c r="I17" i="17"/>
  <c r="I19" i="17" s="1"/>
  <c r="H17" i="17"/>
  <c r="H19" i="17" s="1"/>
  <c r="B16" i="17"/>
  <c r="J9" i="17"/>
  <c r="C9" i="17"/>
  <c r="H7" i="17"/>
  <c r="J9" i="16"/>
  <c r="C9" i="16"/>
  <c r="C19" i="16" s="1"/>
  <c r="H7" i="16"/>
  <c r="I18" i="16"/>
  <c r="H18" i="16"/>
  <c r="H19" i="16" s="1"/>
  <c r="C18" i="16"/>
  <c r="I17" i="16"/>
  <c r="I19" i="16" s="1"/>
  <c r="H17" i="16"/>
  <c r="B16" i="16"/>
  <c r="H35" i="13"/>
  <c r="J9" i="3"/>
  <c r="I18" i="3"/>
  <c r="I17" i="3"/>
  <c r="I19" i="3" s="1"/>
  <c r="H17" i="3"/>
  <c r="H18" i="3" s="1"/>
  <c r="F31" i="13" l="1"/>
  <c r="H20" i="34"/>
  <c r="H21" i="34" s="1"/>
  <c r="J23" i="34" s="1"/>
  <c r="I20" i="34"/>
  <c r="I22" i="34"/>
  <c r="I20" i="33"/>
  <c r="I22" i="33" s="1"/>
  <c r="H20" i="33"/>
  <c r="H21" i="33" s="1"/>
  <c r="J23" i="33" s="1"/>
  <c r="I20" i="32"/>
  <c r="I22" i="32"/>
  <c r="H20" i="32"/>
  <c r="H21" i="32" s="1"/>
  <c r="J23" i="32" s="1"/>
  <c r="I20" i="31"/>
  <c r="I22" i="31"/>
  <c r="H20" i="31"/>
  <c r="H21" i="31" s="1"/>
  <c r="J23" i="31" s="1"/>
  <c r="I20" i="30"/>
  <c r="I22" i="30" s="1"/>
  <c r="H20" i="30"/>
  <c r="H21" i="30" s="1"/>
  <c r="J23" i="30" s="1"/>
  <c r="I20" i="29"/>
  <c r="I22" i="29" s="1"/>
  <c r="H18" i="29"/>
  <c r="H19" i="29" s="1"/>
  <c r="I20" i="28"/>
  <c r="I22" i="28" s="1"/>
  <c r="H20" i="28"/>
  <c r="H21" i="28" s="1"/>
  <c r="J23" i="28" s="1"/>
  <c r="I20" i="27"/>
  <c r="I22" i="27" s="1"/>
  <c r="H18" i="27"/>
  <c r="H19" i="27" s="1"/>
  <c r="I20" i="26"/>
  <c r="I22" i="26"/>
  <c r="H20" i="26"/>
  <c r="H21" i="26"/>
  <c r="J23" i="26" s="1"/>
  <c r="J25" i="26" s="1"/>
  <c r="I20" i="25"/>
  <c r="I22" i="25" s="1"/>
  <c r="H20" i="25"/>
  <c r="H21" i="25" s="1"/>
  <c r="J23" i="25" s="1"/>
  <c r="I20" i="24"/>
  <c r="I22" i="24" s="1"/>
  <c r="H20" i="24"/>
  <c r="H21" i="24" s="1"/>
  <c r="J23" i="24" s="1"/>
  <c r="I20" i="23"/>
  <c r="I22" i="23" s="1"/>
  <c r="H20" i="23"/>
  <c r="H21" i="23"/>
  <c r="I20" i="22"/>
  <c r="I22" i="22"/>
  <c r="H20" i="22"/>
  <c r="H21" i="22" s="1"/>
  <c r="J23" i="22" s="1"/>
  <c r="I20" i="21"/>
  <c r="I22" i="21" s="1"/>
  <c r="H20" i="21"/>
  <c r="H21" i="21"/>
  <c r="I20" i="20"/>
  <c r="I22" i="20"/>
  <c r="H20" i="20"/>
  <c r="H21" i="20" s="1"/>
  <c r="J23" i="20" s="1"/>
  <c r="I20" i="19"/>
  <c r="I22" i="19"/>
  <c r="H20" i="19"/>
  <c r="H21" i="19" s="1"/>
  <c r="J23" i="19" s="1"/>
  <c r="I20" i="18"/>
  <c r="I22" i="18" s="1"/>
  <c r="H20" i="18"/>
  <c r="H21" i="18"/>
  <c r="H20" i="17"/>
  <c r="H21" i="17"/>
  <c r="I20" i="17"/>
  <c r="I22" i="17" s="1"/>
  <c r="I20" i="16"/>
  <c r="I22" i="16" s="1"/>
  <c r="H20" i="16"/>
  <c r="H21" i="16" s="1"/>
  <c r="J23" i="16" s="1"/>
  <c r="I20" i="3"/>
  <c r="I22" i="3" s="1"/>
  <c r="H19" i="3"/>
  <c r="J25" i="34" l="1"/>
  <c r="J26" i="34"/>
  <c r="J25" i="33"/>
  <c r="J26" i="33"/>
  <c r="J25" i="32"/>
  <c r="J26" i="32"/>
  <c r="J25" i="31"/>
  <c r="J26" i="31"/>
  <c r="J25" i="30"/>
  <c r="J26" i="30"/>
  <c r="H20" i="29"/>
  <c r="H21" i="29" s="1"/>
  <c r="J23" i="29" s="1"/>
  <c r="J25" i="28"/>
  <c r="J26" i="28"/>
  <c r="H20" i="27"/>
  <c r="H21" i="27"/>
  <c r="J23" i="27" s="1"/>
  <c r="J26" i="26"/>
  <c r="J25" i="25"/>
  <c r="J26" i="25"/>
  <c r="J25" i="24"/>
  <c r="J26" i="24"/>
  <c r="J23" i="23"/>
  <c r="J25" i="22"/>
  <c r="J26" i="22"/>
  <c r="J23" i="21"/>
  <c r="J25" i="20"/>
  <c r="J26" i="20"/>
  <c r="J25" i="19"/>
  <c r="J26" i="19"/>
  <c r="J23" i="18"/>
  <c r="J23" i="17"/>
  <c r="J25" i="16"/>
  <c r="J26" i="16"/>
  <c r="H20" i="3"/>
  <c r="H21" i="3" s="1"/>
  <c r="J23" i="3" s="1"/>
  <c r="J26" i="29" l="1"/>
  <c r="J25" i="29"/>
  <c r="J26" i="27"/>
  <c r="J25" i="27"/>
  <c r="J25" i="23"/>
  <c r="J26" i="23"/>
  <c r="J25" i="21"/>
  <c r="J26" i="21"/>
  <c r="J25" i="18"/>
  <c r="J26" i="18"/>
  <c r="J26" i="17"/>
  <c r="J25" i="17"/>
  <c r="J25" i="3"/>
  <c r="J26" i="3"/>
  <c r="B16" i="3" l="1"/>
  <c r="C19" i="3" s="1"/>
  <c r="G31" i="13" l="1"/>
  <c r="C18" i="3"/>
  <c r="F37" i="13" l="1"/>
  <c r="F38" i="13" s="1"/>
  <c r="F39" i="13" s="1"/>
  <c r="G37" i="13"/>
  <c r="G38" i="13" s="1"/>
  <c r="G39" i="13" s="1"/>
  <c r="G40" i="13" s="1"/>
  <c r="G42" i="13" s="1"/>
  <c r="F40" i="13" l="1"/>
  <c r="F41" i="13" s="1"/>
  <c r="H43" i="13" s="1"/>
  <c r="H45" i="13" s="1"/>
  <c r="H46" i="13" s="1"/>
  <c r="C64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tc={41B4C2E8-5692-4557-A2BD-FCA5850CC224}</author>
  </authors>
  <commentList>
    <comment ref="A18" authorId="0" shapeId="0" xr:uid="{41B4C2E8-5692-4557-A2BD-FCA5850CC224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Weglassen oder geschätzte Werkvertragssumme</t>
      </text>
    </comment>
  </commentList>
</comments>
</file>

<file path=xl/sharedStrings.xml><?xml version="1.0" encoding="utf-8"?>
<sst xmlns="http://schemas.openxmlformats.org/spreadsheetml/2006/main" count="1044" uniqueCount="96">
  <si>
    <t>Grob-Kostenschätzung (exkl. MwSt.)</t>
  </si>
  <si>
    <t>Vergabesumme Werkvertrag</t>
  </si>
  <si>
    <t>Aktuelle Vergabesumme genehmigt</t>
  </si>
  <si>
    <t>Neupreise</t>
  </si>
  <si>
    <t>Mehrausmasse</t>
  </si>
  <si>
    <t>Minderausmasse</t>
  </si>
  <si>
    <t>Total</t>
  </si>
  <si>
    <t>Neue Werkvertragssumme</t>
  </si>
  <si>
    <t xml:space="preserve">…………….......................…………………………………  </t>
  </si>
  <si>
    <t>Unterschrift Antragsteller/-in</t>
  </si>
  <si>
    <t>Nachtragsbegehren Nr.:</t>
  </si>
  <si>
    <t>     </t>
  </si>
  <si>
    <t>XXXX</t>
  </si>
  <si>
    <t>Eidgenössisches Departement für</t>
  </si>
  <si>
    <t>Umwelt, Verkehr, Energie und Kommunikation UVEK</t>
  </si>
  <si>
    <t>Bundesamt für Strassen ASTRA</t>
  </si>
  <si>
    <t>Kostenauswirkungen (alles exkl. MWST)</t>
  </si>
  <si>
    <t xml:space="preserve">Vergabesumme Werkvertrag </t>
  </si>
  <si>
    <t>Aktuelle Werkvertragssumme genehmigt  (inkl. NA X-Y)</t>
  </si>
  <si>
    <t>Nachtrag: Änderungen Werkvertrag (alle Kosten exkl. MwSt.)</t>
  </si>
  <si>
    <t>Nachtrag zum Vertrag</t>
  </si>
  <si>
    <t>finanztechnische Anpassung der Vertragssumme</t>
  </si>
  <si>
    <t>Zusätzliche Positionen</t>
  </si>
  <si>
    <t>Wegfallende Positionen/Mindermengen*</t>
  </si>
  <si>
    <t>Mehrmengen</t>
  </si>
  <si>
    <t>Zwischentotal 1 NF</t>
  </si>
  <si>
    <t>Rabatt (gemäss WV) %</t>
  </si>
  <si>
    <t>Zwischentotal 2 NF</t>
  </si>
  <si>
    <t>Skonto (gemäss WV) %</t>
  </si>
  <si>
    <r>
      <t xml:space="preserve">Total NF </t>
    </r>
    <r>
      <rPr>
        <b/>
        <sz val="10"/>
        <rFont val="Arial"/>
        <family val="2"/>
      </rPr>
      <t xml:space="preserve">(Zuschlagsverfügung) </t>
    </r>
  </si>
  <si>
    <t>Total NF finanztechnische Anpassung</t>
  </si>
  <si>
    <t>Total NF</t>
  </si>
  <si>
    <t>Neue Werkvertragssumme (inkl. NA X-Y+Z)</t>
  </si>
  <si>
    <t>Prozentuale Abweichung</t>
  </si>
  <si>
    <t>Nachtragsforderung/-offerte Nr.:</t>
  </si>
  <si>
    <t xml:space="preserve">* «Wegfallende Positionen»: Positionen, in welchen das Vorausmass auf 0 resp. 1 gesetzt (aber nicht gelöscht) werden, «Mindermengen»: reine Mengenanpassungen, Position wird aber noch immer ausgeführt. </t>
  </si>
  <si>
    <t>Beinhaltet nachfolgende Nachtragsforderungen (NF):</t>
  </si>
  <si>
    <t>Aktuelle Werkvertragssumme genehmigt (inkl. NA X-Y)</t>
  </si>
  <si>
    <t>Rabatt (gemäss Werkvertrag) %:</t>
  </si>
  <si>
    <t>Zwischentotal NA</t>
  </si>
  <si>
    <t>Skonto (gemäss Werkvertrag) %</t>
  </si>
  <si>
    <t>Total NA</t>
  </si>
  <si>
    <t>Total finanztechnische Anpassung</t>
  </si>
  <si>
    <t>Vergabesumme Nachtrag</t>
  </si>
  <si>
    <t xml:space="preserve">Neue Werkvertragssumme (inkl. NA X-Y+Z) </t>
  </si>
  <si>
    <t>Nachtragsforderungsantrag:</t>
  </si>
  <si>
    <t>vom</t>
  </si>
  <si>
    <t>vom:</t>
  </si>
  <si>
    <t>01.01.1000</t>
  </si>
  <si>
    <t>AA</t>
  </si>
  <si>
    <t>NF Nr.</t>
  </si>
  <si>
    <t>Terminauswirkungen</t>
  </si>
  <si>
    <t>Beschreibung</t>
  </si>
  <si>
    <t>Bemerkungen</t>
  </si>
  <si>
    <t>Freigabe</t>
  </si>
  <si>
    <t>Unterschrift PL</t>
  </si>
  <si>
    <t>Als PDF speichern und dem/der PL zur Unterschrift senden</t>
  </si>
  <si>
    <t>Weiterer Genehmigungslauf gemäss Beschaffungstool ASTRA bzw. Beschaffungsformulare der Filialen</t>
  </si>
  <si>
    <t>Wer</t>
  </si>
  <si>
    <t>Was</t>
  </si>
  <si>
    <t>Beilagen</t>
  </si>
  <si>
    <t>bis</t>
  </si>
  <si>
    <t>Anleitung</t>
  </si>
  <si>
    <t>Digitale Signatur PL</t>
  </si>
  <si>
    <t>Digitale Signatur</t>
  </si>
  <si>
    <t>Nachtrag: Werkvertragsänderungen (alle Kosten exkl. MwSt.)</t>
  </si>
  <si>
    <t>Printscreen von Zeile 9 - 19 erstellen (gepunkteter Rahmen) und in Formular Nachtragsbegehren (Teil A, Grob-Kostenschätzung)) einfügen oder als PDF (signiert) dem ausgefüllten Formular Nachtragsbegehren anhängen</t>
  </si>
  <si>
    <t>Printscreen von Zeile 9 - 26 erstellen (gepunkteter Rahmen) und in Formular Nachtragsforderung (NF) (Teil A, Grob-Kostenschätzung)) einfügen oder als PDF (signiert) dem ausgefüllten Formular Nachtragsforderun (NF) anhängen</t>
  </si>
  <si>
    <t>Kostenauswirkungen (alles exkl. MwSt.)</t>
  </si>
  <si>
    <t>nachtrag zum Vertrag</t>
  </si>
  <si>
    <t>Abweichungen Vergabesumme Werkvertrag (%)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</si>
  <si>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</si>
  <si>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</si>
  <si>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</si>
  <si>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</si>
  <si>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</si>
  <si>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</si>
  <si>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</si>
  <si>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</si>
  <si>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</si>
  <si>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</si>
  <si>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</si>
  <si>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</si>
  <si>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AN</t>
  </si>
  <si>
    <t>AO</t>
  </si>
  <si>
    <t>AP</t>
  </si>
  <si>
    <t>AQ</t>
  </si>
  <si>
    <t>AR</t>
  </si>
  <si>
    <t>AS</t>
  </si>
  <si>
    <t>AT</t>
  </si>
  <si>
    <t>(Zwischentotal 1 NF, von Tabellenblatt NB_NF Nr. AA)</t>
  </si>
  <si>
    <t>- Pro Werkvertrag muss eine separate Datei für den Nachtrag erstellt werden.</t>
  </si>
  <si>
    <t>- Bei weniger Nachträgen sind die Zeilen der nicht benötigten Anträge im Tabellenblatt für Schritt 3 (NA) zu entfernen.</t>
  </si>
  <si>
    <t>- Pro Datei sind 20 Nachträge vorbereitet: NB_NF AA - AT (Schritt 1 (NB) und Schritt 2 (NF) sind jeweils in einem Tabellenblatt)</t>
  </si>
  <si>
    <t>Schritt 1 (NB) und Schritt 2 (NF) können als Bild in das jeweilige Word-Formular eingefügt werden oder die Seite des entsprechenden Tabellenblatts wird als PDF gespeichert, signiert und dem Formular NB resp. NF beigelegt.</t>
  </si>
  <si>
    <t>Schritt 3 (NA) befindet sich auf dem ersten Tabellenblatt. Dieses beinhalten den gesamten Nachtragsantrag (NA), es gibt keine weiteres Word-Formular zum Nachtragsantrag.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</si>
</sst>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CHF&quot;\ * #,##0.00_ ;_ &quot;CHF&quot;\ * \-#,##0.00_ ;_ &quot;CHF&quot;\ * &quot;-&quot;??_ ;_ @_ "/>
    <numFmt numFmtId="164" formatCode="&quot;CHF&quot;\ #,##0.00"/>
    <numFmt numFmtId="165" formatCode="dd/mm/yyyy;@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rgb="FF0070C0"/>
      <name val="Arial"/>
      <family val="2"/>
    </font>
    <font>
      <sz val="10"/>
      <name val="Arial"/>
      <family val="2"/>
    </font>
    <font>
      <sz val="6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  <font>
      <sz val="11"/>
      <color theme="1"/>
      <name val="Arial"/>
      <family val="2"/>
    </font>
    <font>
      <b/>
      <sz val="11"/>
      <color rgb="FF0070C0"/>
      <name val="Arial"/>
      <family val="2"/>
    </font>
    <font>
      <i/>
      <sz val="9"/>
      <color theme="1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sz val="8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38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thin">
        <color theme="0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 style="thin">
        <color theme="0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2">
    <xf numFmtId="0" fontId="0" fillId="0" borderId="0" xfId="0"/>
    <xf numFmtId="44" fontId="4" fillId="2" borderId="4" xfId="1" applyFont="1" applyFill="1" applyBorder="1" applyAlignment="1"/>
    <xf numFmtId="44" fontId="4" fillId="2" borderId="7" xfId="1" applyFont="1" applyFill="1" applyBorder="1" applyAlignment="1"/>
    <xf numFmtId="44" fontId="4" fillId="2" borderId="5" xfId="1" applyFont="1" applyFill="1" applyBorder="1" applyAlignment="1"/>
    <xf numFmtId="44" fontId="4" fillId="2" borderId="6" xfId="1" applyFont="1" applyFill="1" applyBorder="1" applyAlignment="1"/>
    <xf numFmtId="0" fontId="0" fillId="0" borderId="3" xfId="0" applyBorder="1"/>
    <xf numFmtId="0" fontId="2" fillId="0" borderId="1" xfId="0" applyFont="1" applyBorder="1"/>
    <xf numFmtId="44" fontId="4" fillId="0" borderId="0" xfId="1" applyFont="1" applyFill="1" applyBorder="1" applyAlignment="1"/>
    <xf numFmtId="0" fontId="3" fillId="0" borderId="0" xfId="0" applyFont="1"/>
    <xf numFmtId="0" fontId="0" fillId="0" borderId="0" xfId="0" applyAlignment="1">
      <alignment wrapText="1"/>
    </xf>
    <xf numFmtId="0" fontId="0" fillId="0" borderId="1" xfId="0" applyBorder="1"/>
    <xf numFmtId="44" fontId="2" fillId="0" borderId="2" xfId="1" applyFont="1" applyFill="1" applyBorder="1" applyAlignment="1"/>
    <xf numFmtId="44" fontId="2" fillId="0" borderId="0" xfId="1" applyFont="1" applyFill="1" applyBorder="1" applyAlignment="1"/>
    <xf numFmtId="0" fontId="7" fillId="0" borderId="0" xfId="0" applyFont="1"/>
    <xf numFmtId="0" fontId="7" fillId="0" borderId="0" xfId="0" applyFont="1" applyAlignment="1">
      <alignment horizontal="left" vertical="top"/>
    </xf>
    <xf numFmtId="0" fontId="8" fillId="0" borderId="0" xfId="0" applyFont="1"/>
    <xf numFmtId="0" fontId="0" fillId="0" borderId="0" xfId="0" applyAlignment="1">
      <alignment vertical="center"/>
    </xf>
    <xf numFmtId="0" fontId="11" fillId="0" borderId="0" xfId="0" applyFont="1"/>
    <xf numFmtId="44" fontId="4" fillId="0" borderId="3" xfId="1" applyFont="1" applyFill="1" applyBorder="1" applyAlignment="1"/>
    <xf numFmtId="44" fontId="4" fillId="0" borderId="1" xfId="1" applyFont="1" applyFill="1" applyBorder="1" applyAlignment="1"/>
    <xf numFmtId="44" fontId="1" fillId="0" borderId="0" xfId="1" applyFont="1" applyFill="1" applyBorder="1" applyAlignment="1"/>
    <xf numFmtId="44" fontId="2" fillId="0" borderId="2" xfId="0" applyNumberFormat="1" applyFont="1" applyBorder="1"/>
    <xf numFmtId="10" fontId="4" fillId="0" borderId="1" xfId="2" applyNumberFormat="1" applyFont="1" applyFill="1" applyBorder="1" applyAlignment="1">
      <alignment horizontal="right"/>
    </xf>
    <xf numFmtId="10" fontId="5" fillId="0" borderId="0" xfId="2" applyNumberFormat="1" applyFont="1" applyFill="1" applyBorder="1" applyAlignment="1">
      <alignment horizontal="right"/>
    </xf>
    <xf numFmtId="9" fontId="5" fillId="0" borderId="0" xfId="2" applyFont="1" applyFill="1" applyBorder="1" applyAlignment="1">
      <alignment horizontal="right"/>
    </xf>
    <xf numFmtId="44" fontId="4" fillId="2" borderId="0" xfId="1" applyFont="1" applyFill="1" applyBorder="1" applyAlignment="1"/>
    <xf numFmtId="10" fontId="4" fillId="2" borderId="0" xfId="2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165" fontId="11" fillId="0" borderId="0" xfId="0" applyNumberFormat="1" applyFont="1" applyAlignment="1">
      <alignment horizontal="right"/>
    </xf>
    <xf numFmtId="0" fontId="11" fillId="2" borderId="0" xfId="0" applyFont="1" applyFill="1"/>
    <xf numFmtId="165" fontId="11" fillId="2" borderId="0" xfId="0" applyNumberFormat="1" applyFont="1" applyFill="1" applyAlignment="1">
      <alignment horizontal="right"/>
    </xf>
    <xf numFmtId="0" fontId="12" fillId="0" borderId="0" xfId="0" applyFont="1"/>
    <xf numFmtId="0" fontId="14" fillId="0" borderId="0" xfId="0" applyFont="1"/>
    <xf numFmtId="10" fontId="5" fillId="0" borderId="0" xfId="2" applyNumberFormat="1" applyFont="1" applyFill="1" applyBorder="1" applyAlignment="1">
      <alignment horizontal="left"/>
    </xf>
    <xf numFmtId="165" fontId="4" fillId="0" borderId="0" xfId="2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0" fillId="0" borderId="16" xfId="0" applyBorder="1"/>
    <xf numFmtId="10" fontId="5" fillId="0" borderId="8" xfId="2" applyNumberFormat="1" applyFont="1" applyFill="1" applyBorder="1" applyAlignment="1">
      <alignment horizontal="right"/>
    </xf>
    <xf numFmtId="0" fontId="0" fillId="0" borderId="8" xfId="0" applyBorder="1"/>
    <xf numFmtId="9" fontId="5" fillId="0" borderId="8" xfId="2" applyFont="1" applyFill="1" applyBorder="1" applyAlignment="1">
      <alignment horizontal="right"/>
    </xf>
    <xf numFmtId="0" fontId="0" fillId="0" borderId="17" xfId="0" applyBorder="1"/>
    <xf numFmtId="0" fontId="3" fillId="0" borderId="11" xfId="0" applyFont="1" applyBorder="1" applyAlignment="1">
      <alignment horizontal="left" vertical="center"/>
    </xf>
    <xf numFmtId="0" fontId="0" fillId="0" borderId="12" xfId="0" applyBorder="1"/>
    <xf numFmtId="0" fontId="0" fillId="0" borderId="13" xfId="0" applyBorder="1"/>
    <xf numFmtId="0" fontId="0" fillId="0" borderId="12" xfId="0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0" fillId="0" borderId="3" xfId="0" applyBorder="1" applyAlignment="1">
      <alignment horizontal="right"/>
    </xf>
    <xf numFmtId="44" fontId="4" fillId="2" borderId="15" xfId="1" applyFont="1" applyFill="1" applyBorder="1" applyAlignment="1"/>
    <xf numFmtId="0" fontId="5" fillId="0" borderId="12" xfId="0" applyFont="1" applyBorder="1"/>
    <xf numFmtId="0" fontId="2" fillId="0" borderId="12" xfId="0" applyFont="1" applyBorder="1"/>
    <xf numFmtId="44" fontId="1" fillId="0" borderId="13" xfId="1" applyFont="1" applyFill="1" applyBorder="1" applyAlignment="1"/>
    <xf numFmtId="44" fontId="1" fillId="0" borderId="3" xfId="1" applyFont="1" applyFill="1" applyBorder="1" applyAlignment="1"/>
    <xf numFmtId="44" fontId="1" fillId="0" borderId="15" xfId="1" applyFont="1" applyFill="1" applyBorder="1" applyAlignment="1"/>
    <xf numFmtId="44" fontId="2" fillId="0" borderId="13" xfId="1" applyFont="1" applyFill="1" applyBorder="1" applyAlignment="1"/>
    <xf numFmtId="9" fontId="0" fillId="0" borderId="13" xfId="0" applyNumberFormat="1" applyBorder="1" applyAlignment="1">
      <alignment horizontal="right"/>
    </xf>
    <xf numFmtId="0" fontId="0" fillId="2" borderId="4" xfId="0" applyFill="1" applyBorder="1"/>
    <xf numFmtId="44" fontId="1" fillId="0" borderId="2" xfId="1" applyFont="1" applyFill="1" applyBorder="1" applyAlignment="1"/>
    <xf numFmtId="0" fontId="0" fillId="0" borderId="27" xfId="0" applyBorder="1" applyAlignment="1">
      <alignment horizontal="left"/>
    </xf>
    <xf numFmtId="0" fontId="0" fillId="0" borderId="1" xfId="0" applyBorder="1" applyAlignment="1">
      <alignment horizontal="left"/>
    </xf>
    <xf numFmtId="44" fontId="4" fillId="2" borderId="28" xfId="1" applyFont="1" applyFill="1" applyBorder="1" applyAlignment="1"/>
    <xf numFmtId="0" fontId="0" fillId="0" borderId="29" xfId="0" applyBorder="1" applyAlignment="1">
      <alignment horizontal="left"/>
    </xf>
    <xf numFmtId="44" fontId="4" fillId="2" borderId="30" xfId="1" applyFont="1" applyFill="1" applyBorder="1" applyAlignment="1"/>
    <xf numFmtId="0" fontId="0" fillId="0" borderId="31" xfId="0" applyBorder="1"/>
    <xf numFmtId="0" fontId="2" fillId="0" borderId="27" xfId="0" applyFont="1" applyBorder="1"/>
    <xf numFmtId="0" fontId="2" fillId="0" borderId="32" xfId="0" applyFont="1" applyBorder="1"/>
    <xf numFmtId="0" fontId="0" fillId="0" borderId="29" xfId="0" applyBorder="1" applyAlignment="1">
      <alignment wrapText="1"/>
    </xf>
    <xf numFmtId="44" fontId="4" fillId="0" borderId="33" xfId="1" applyFont="1" applyFill="1" applyBorder="1" applyAlignment="1"/>
    <xf numFmtId="0" fontId="2" fillId="0" borderId="29" xfId="0" applyFont="1" applyBorder="1" applyAlignment="1">
      <alignment wrapText="1"/>
    </xf>
    <xf numFmtId="44" fontId="0" fillId="0" borderId="33" xfId="1" applyFont="1" applyFill="1" applyBorder="1" applyAlignment="1"/>
    <xf numFmtId="0" fontId="0" fillId="0" borderId="27" xfId="0" applyBorder="1"/>
    <xf numFmtId="44" fontId="5" fillId="0" borderId="32" xfId="1" applyFont="1" applyFill="1" applyBorder="1" applyAlignment="1"/>
    <xf numFmtId="0" fontId="0" fillId="0" borderId="34" xfId="0" applyBorder="1"/>
    <xf numFmtId="9" fontId="0" fillId="0" borderId="31" xfId="2" applyFont="1" applyFill="1" applyBorder="1" applyAlignment="1"/>
    <xf numFmtId="0" fontId="15" fillId="0" borderId="0" xfId="0" applyFont="1"/>
    <xf numFmtId="44" fontId="5" fillId="2" borderId="28" xfId="1" applyFont="1" applyFill="1" applyBorder="1" applyAlignment="1"/>
    <xf numFmtId="0" fontId="0" fillId="0" borderId="29" xfId="0" applyBorder="1"/>
    <xf numFmtId="44" fontId="4" fillId="0" borderId="32" xfId="1" applyFont="1" applyFill="1" applyBorder="1" applyAlignment="1"/>
    <xf numFmtId="0" fontId="0" fillId="0" borderId="33" xfId="0" applyBorder="1"/>
    <xf numFmtId="44" fontId="5" fillId="0" borderId="33" xfId="1" applyFont="1" applyFill="1" applyBorder="1" applyAlignment="1"/>
    <xf numFmtId="10" fontId="5" fillId="0" borderId="3" xfId="2" applyNumberFormat="1" applyFont="1" applyFill="1" applyBorder="1" applyAlignment="1">
      <alignment horizontal="right"/>
    </xf>
    <xf numFmtId="9" fontId="5" fillId="0" borderId="31" xfId="2" applyFont="1" applyFill="1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17" xfId="0" applyBorder="1" applyAlignment="1">
      <alignment horizontal="left"/>
    </xf>
    <xf numFmtId="0" fontId="9" fillId="0" borderId="0" xfId="0" quotePrefix="1" applyFont="1"/>
    <xf numFmtId="0" fontId="0" fillId="0" borderId="0" xfId="0" applyAlignment="1">
      <alignment horizontal="center"/>
    </xf>
    <xf numFmtId="14" fontId="5" fillId="2" borderId="4" xfId="0" applyNumberFormat="1" applyFont="1" applyFill="1" applyBorder="1" applyAlignment="1">
      <alignment horizontal="right"/>
    </xf>
    <xf numFmtId="0" fontId="2" fillId="0" borderId="0" xfId="0" applyFont="1"/>
    <xf numFmtId="0" fontId="13" fillId="2" borderId="0" xfId="0" applyFont="1" applyFill="1" applyAlignment="1">
      <alignment horizontal="justify" wrapText="1"/>
    </xf>
    <xf numFmtId="0" fontId="13" fillId="0" borderId="0" xfId="0" applyFont="1" applyAlignment="1">
      <alignment horizontal="justify" vertical="center" wrapText="1"/>
    </xf>
    <xf numFmtId="0" fontId="0" fillId="0" borderId="0" xfId="0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 wrapText="1"/>
    </xf>
    <xf numFmtId="164" fontId="0" fillId="0" borderId="0" xfId="0" applyNumberFormat="1" applyAlignment="1">
      <alignment horizontal="left"/>
    </xf>
    <xf numFmtId="44" fontId="5" fillId="2" borderId="35" xfId="1" applyFont="1" applyFill="1" applyBorder="1" applyAlignment="1"/>
    <xf numFmtId="44" fontId="5" fillId="2" borderId="13" xfId="1" applyFont="1" applyFill="1" applyBorder="1" applyAlignment="1"/>
    <xf numFmtId="0" fontId="6" fillId="0" borderId="33" xfId="0" applyFont="1" applyBorder="1" applyAlignment="1">
      <alignment vertical="top" wrapText="1"/>
    </xf>
    <xf numFmtId="164" fontId="6" fillId="0" borderId="0" xfId="0" applyNumberFormat="1" applyFont="1" applyAlignment="1">
      <alignment horizontal="left"/>
    </xf>
    <xf numFmtId="0" fontId="5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44" fontId="0" fillId="0" borderId="0" xfId="0" applyNumberFormat="1"/>
    <xf numFmtId="9" fontId="0" fillId="0" borderId="17" xfId="0" applyNumberFormat="1" applyBorder="1" applyAlignment="1">
      <alignment horizontal="right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5" fillId="2" borderId="0" xfId="0" applyFont="1" applyFill="1" applyAlignment="1">
      <alignment vertical="center"/>
    </xf>
    <xf numFmtId="10" fontId="5" fillId="0" borderId="10" xfId="2" applyNumberFormat="1" applyFont="1" applyFill="1" applyBorder="1" applyAlignment="1">
      <alignment horizontal="right"/>
    </xf>
    <xf numFmtId="9" fontId="5" fillId="0" borderId="10" xfId="2" applyFont="1" applyFill="1" applyBorder="1" applyAlignment="1">
      <alignment horizontal="right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center"/>
    </xf>
    <xf numFmtId="0" fontId="0" fillId="0" borderId="16" xfId="0" applyBorder="1" applyAlignment="1">
      <alignment horizontal="left"/>
    </xf>
    <xf numFmtId="10" fontId="5" fillId="0" borderId="8" xfId="2" applyNumberFormat="1" applyFont="1" applyFill="1" applyBorder="1" applyAlignment="1">
      <alignment horizontal="left"/>
    </xf>
    <xf numFmtId="10" fontId="5" fillId="0" borderId="17" xfId="2" applyNumberFormat="1" applyFont="1" applyFill="1" applyBorder="1" applyAlignment="1">
      <alignment horizontal="left"/>
    </xf>
    <xf numFmtId="44" fontId="5" fillId="2" borderId="36" xfId="1" applyFont="1" applyFill="1" applyBorder="1" applyAlignment="1"/>
    <xf numFmtId="44" fontId="5" fillId="2" borderId="37" xfId="1" applyFont="1" applyFill="1" applyBorder="1" applyAlignment="1"/>
    <xf numFmtId="0" fontId="16" fillId="2" borderId="0" xfId="0" applyFont="1" applyFill="1"/>
    <xf numFmtId="165" fontId="13" fillId="2" borderId="0" xfId="0" applyNumberFormat="1" applyFont="1" applyFill="1" applyAlignment="1">
      <alignment horizontal="right"/>
    </xf>
    <xf numFmtId="0" fontId="12" fillId="0" borderId="0" xfId="0" applyFont="1" applyAlignment="1">
      <alignment vertical="center"/>
    </xf>
    <xf numFmtId="0" fontId="0" fillId="0" borderId="0" xfId="0" quotePrefix="1" applyAlignment="1">
      <alignment wrapText="1"/>
    </xf>
    <xf numFmtId="165" fontId="4" fillId="0" borderId="0" xfId="2" applyNumberFormat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10" fontId="4" fillId="0" borderId="0" xfId="2" applyNumberFormat="1" applyFont="1" applyFill="1" applyBorder="1" applyAlignment="1">
      <alignment horizontal="left" vertical="center"/>
    </xf>
    <xf numFmtId="10" fontId="4" fillId="0" borderId="13" xfId="2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0" fontId="5" fillId="0" borderId="25" xfId="2" applyNumberFormat="1" applyFont="1" applyFill="1" applyBorder="1" applyAlignment="1">
      <alignment horizontal="left" vertical="top" wrapText="1"/>
    </xf>
    <xf numFmtId="10" fontId="5" fillId="0" borderId="26" xfId="2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10" fontId="5" fillId="0" borderId="19" xfId="2" applyNumberFormat="1" applyFont="1" applyFill="1" applyBorder="1" applyAlignment="1">
      <alignment horizontal="left"/>
    </xf>
    <xf numFmtId="10" fontId="5" fillId="0" borderId="20" xfId="2" applyNumberFormat="1" applyFont="1" applyFill="1" applyBorder="1" applyAlignment="1">
      <alignment horizontal="left"/>
    </xf>
    <xf numFmtId="0" fontId="0" fillId="0" borderId="2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10" fontId="5" fillId="0" borderId="22" xfId="2" applyNumberFormat="1" applyFont="1" applyFill="1" applyBorder="1" applyAlignment="1">
      <alignment horizontal="left" vertical="top" wrapText="1"/>
    </xf>
    <xf numFmtId="10" fontId="5" fillId="0" borderId="23" xfId="2" applyNumberFormat="1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2" fillId="0" borderId="29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29" xfId="0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wrapText="1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0</xdr:row>
      <xdr:rowOff>6350</xdr:rowOff>
    </xdr:from>
    <xdr:to>
      <xdr:col>3</xdr:col>
      <xdr:colOff>573188</xdr:colOff>
      <xdr:row>4</xdr:row>
      <xdr:rowOff>38100</xdr:rowOff>
    </xdr:to>
    <xdr:pic>
      <xdr:nvPicPr>
        <xdr:cNvPr id="4" name="Picture 19" descr="Logo_color">
          <a:extLst>
            <a:ext uri="{FF2B5EF4-FFF2-40B4-BE49-F238E27FC236}">
              <a16:creationId xmlns:a16="http://schemas.microsoft.com/office/drawing/2014/main" id="{4F21EEB8-18AD-4F3D-B90B-79D8DF9AB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6350" y="6350"/>
          <a:ext cx="2319438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49</xdr:row>
          <xdr:rowOff>0</xdr:rowOff>
        </xdr:from>
        <xdr:to>
          <xdr:col>1</xdr:col>
          <xdr:colOff>333375</xdr:colOff>
          <xdr:row>49</xdr:row>
          <xdr:rowOff>200025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1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Keine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49</xdr:row>
          <xdr:rowOff>190500</xdr:rowOff>
        </xdr:from>
        <xdr:to>
          <xdr:col>1</xdr:col>
          <xdr:colOff>771525</xdr:colOff>
          <xdr:row>51</xdr:row>
          <xdr:rowOff>0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1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Keine bei Freigabe bis: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50</xdr:row>
          <xdr:rowOff>200025</xdr:rowOff>
        </xdr:from>
        <xdr:to>
          <xdr:col>0</xdr:col>
          <xdr:colOff>419100</xdr:colOff>
          <xdr:row>52</xdr:row>
          <xdr:rowOff>0</xdr:rowOff>
        </xdr:to>
        <xdr:sp macro="" textlink=""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1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51</xdr:row>
          <xdr:rowOff>200025</xdr:rowOff>
        </xdr:from>
        <xdr:to>
          <xdr:col>1</xdr:col>
          <xdr:colOff>647700</xdr:colOff>
          <xdr:row>53</xdr:row>
          <xdr:rowOff>0</xdr:rowOff>
        </xdr:to>
        <xdr:sp macro="" textlink=""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1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Siehe Beilage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62</xdr:row>
          <xdr:rowOff>200025</xdr:rowOff>
        </xdr:from>
        <xdr:to>
          <xdr:col>1</xdr:col>
          <xdr:colOff>781050</xdr:colOff>
          <xdr:row>64</xdr:row>
          <xdr:rowOff>0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:a16="http://schemas.microsoft.com/office/drawing/2014/main" id="{00000000-0008-0000-0100-00001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Nachtragsforderungen: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</xdr:row>
          <xdr:rowOff>200025</xdr:rowOff>
        </xdr:from>
        <xdr:to>
          <xdr:col>1</xdr:col>
          <xdr:colOff>485775</xdr:colOff>
          <xdr:row>65</xdr:row>
          <xdr:rowOff>0</xdr:rowOff>
        </xdr:to>
        <xdr:sp macro="" textlink=""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  <a:ext uri="{FF2B5EF4-FFF2-40B4-BE49-F238E27FC236}">
                  <a16:creationId xmlns:a16="http://schemas.microsoft.com/office/drawing/2014/main" id="{00000000-0008-0000-0100-00001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Weitere: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28575</xdr:rowOff>
    </xdr:from>
    <xdr:to>
      <xdr:col>1</xdr:col>
      <xdr:colOff>660399</xdr:colOff>
      <xdr:row>4</xdr:row>
      <xdr:rowOff>41275</xdr:rowOff>
    </xdr:to>
    <xdr:pic>
      <xdr:nvPicPr>
        <xdr:cNvPr id="2" name="Picture 19" descr="Logo_color">
          <a:extLst>
            <a:ext uri="{FF2B5EF4-FFF2-40B4-BE49-F238E27FC236}">
              <a16:creationId xmlns:a16="http://schemas.microsoft.com/office/drawing/2014/main" id="{C2B40B6A-E12A-4747-AE96-4D7DCB8A0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12700" y="28575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19050</xdr:colOff>
      <xdr:row>0</xdr:row>
      <xdr:rowOff>19050</xdr:rowOff>
    </xdr:from>
    <xdr:to>
      <xdr:col>6</xdr:col>
      <xdr:colOff>666749</xdr:colOff>
      <xdr:row>4</xdr:row>
      <xdr:rowOff>31750</xdr:rowOff>
    </xdr:to>
    <xdr:pic>
      <xdr:nvPicPr>
        <xdr:cNvPr id="3" name="Picture 19" descr="Logo_color">
          <a:extLst>
            <a:ext uri="{FF2B5EF4-FFF2-40B4-BE49-F238E27FC236}">
              <a16:creationId xmlns:a16="http://schemas.microsoft.com/office/drawing/2014/main" id="{41823D9B-2BC1-41F9-AE41-9A845B4CD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6146800" y="19050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28575</xdr:rowOff>
    </xdr:from>
    <xdr:to>
      <xdr:col>1</xdr:col>
      <xdr:colOff>660399</xdr:colOff>
      <xdr:row>4</xdr:row>
      <xdr:rowOff>41275</xdr:rowOff>
    </xdr:to>
    <xdr:pic>
      <xdr:nvPicPr>
        <xdr:cNvPr id="2" name="Picture 19" descr="Logo_color">
          <a:extLst>
            <a:ext uri="{FF2B5EF4-FFF2-40B4-BE49-F238E27FC236}">
              <a16:creationId xmlns:a16="http://schemas.microsoft.com/office/drawing/2014/main" id="{8F5A1693-0457-4276-B4B4-CE9D46B2F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12700" y="28575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19050</xdr:colOff>
      <xdr:row>0</xdr:row>
      <xdr:rowOff>19050</xdr:rowOff>
    </xdr:from>
    <xdr:to>
      <xdr:col>6</xdr:col>
      <xdr:colOff>666749</xdr:colOff>
      <xdr:row>4</xdr:row>
      <xdr:rowOff>31750</xdr:rowOff>
    </xdr:to>
    <xdr:pic>
      <xdr:nvPicPr>
        <xdr:cNvPr id="3" name="Picture 19" descr="Logo_color">
          <a:extLst>
            <a:ext uri="{FF2B5EF4-FFF2-40B4-BE49-F238E27FC236}">
              <a16:creationId xmlns:a16="http://schemas.microsoft.com/office/drawing/2014/main" id="{28FA633E-098B-4140-994A-AC9DBA424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6146800" y="19050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28575</xdr:rowOff>
    </xdr:from>
    <xdr:to>
      <xdr:col>1</xdr:col>
      <xdr:colOff>660399</xdr:colOff>
      <xdr:row>4</xdr:row>
      <xdr:rowOff>41275</xdr:rowOff>
    </xdr:to>
    <xdr:pic>
      <xdr:nvPicPr>
        <xdr:cNvPr id="2" name="Picture 19" descr="Logo_color">
          <a:extLst>
            <a:ext uri="{FF2B5EF4-FFF2-40B4-BE49-F238E27FC236}">
              <a16:creationId xmlns:a16="http://schemas.microsoft.com/office/drawing/2014/main" id="{E7A46234-EE4F-40ED-9C34-8EB4DE2BD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12700" y="28575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19050</xdr:colOff>
      <xdr:row>0</xdr:row>
      <xdr:rowOff>19050</xdr:rowOff>
    </xdr:from>
    <xdr:to>
      <xdr:col>6</xdr:col>
      <xdr:colOff>666749</xdr:colOff>
      <xdr:row>4</xdr:row>
      <xdr:rowOff>31750</xdr:rowOff>
    </xdr:to>
    <xdr:pic>
      <xdr:nvPicPr>
        <xdr:cNvPr id="3" name="Picture 19" descr="Logo_color">
          <a:extLst>
            <a:ext uri="{FF2B5EF4-FFF2-40B4-BE49-F238E27FC236}">
              <a16:creationId xmlns:a16="http://schemas.microsoft.com/office/drawing/2014/main" id="{326C8ACE-8BDF-4D3E-BFCA-5952698D0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6146800" y="19050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28575</xdr:rowOff>
    </xdr:from>
    <xdr:to>
      <xdr:col>1</xdr:col>
      <xdr:colOff>660399</xdr:colOff>
      <xdr:row>4</xdr:row>
      <xdr:rowOff>41275</xdr:rowOff>
    </xdr:to>
    <xdr:pic>
      <xdr:nvPicPr>
        <xdr:cNvPr id="2" name="Picture 19" descr="Logo_color">
          <a:extLst>
            <a:ext uri="{FF2B5EF4-FFF2-40B4-BE49-F238E27FC236}">
              <a16:creationId xmlns:a16="http://schemas.microsoft.com/office/drawing/2014/main" id="{3A4BCAAD-BC56-4982-9FB7-A3B118F20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12700" y="28575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19050</xdr:colOff>
      <xdr:row>0</xdr:row>
      <xdr:rowOff>19050</xdr:rowOff>
    </xdr:from>
    <xdr:to>
      <xdr:col>6</xdr:col>
      <xdr:colOff>666749</xdr:colOff>
      <xdr:row>4</xdr:row>
      <xdr:rowOff>31750</xdr:rowOff>
    </xdr:to>
    <xdr:pic>
      <xdr:nvPicPr>
        <xdr:cNvPr id="3" name="Picture 19" descr="Logo_color">
          <a:extLst>
            <a:ext uri="{FF2B5EF4-FFF2-40B4-BE49-F238E27FC236}">
              <a16:creationId xmlns:a16="http://schemas.microsoft.com/office/drawing/2014/main" id="{BFD8F98B-FE29-4EA8-86D9-D7F567D5C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6146800" y="19050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28575</xdr:rowOff>
    </xdr:from>
    <xdr:to>
      <xdr:col>1</xdr:col>
      <xdr:colOff>660399</xdr:colOff>
      <xdr:row>4</xdr:row>
      <xdr:rowOff>41275</xdr:rowOff>
    </xdr:to>
    <xdr:pic>
      <xdr:nvPicPr>
        <xdr:cNvPr id="2" name="Picture 19" descr="Logo_color">
          <a:extLst>
            <a:ext uri="{FF2B5EF4-FFF2-40B4-BE49-F238E27FC236}">
              <a16:creationId xmlns:a16="http://schemas.microsoft.com/office/drawing/2014/main" id="{9719BC2F-03D6-4D52-8292-3DC4347B3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12700" y="28575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19050</xdr:colOff>
      <xdr:row>0</xdr:row>
      <xdr:rowOff>19050</xdr:rowOff>
    </xdr:from>
    <xdr:to>
      <xdr:col>6</xdr:col>
      <xdr:colOff>666749</xdr:colOff>
      <xdr:row>4</xdr:row>
      <xdr:rowOff>31750</xdr:rowOff>
    </xdr:to>
    <xdr:pic>
      <xdr:nvPicPr>
        <xdr:cNvPr id="3" name="Picture 19" descr="Logo_color">
          <a:extLst>
            <a:ext uri="{FF2B5EF4-FFF2-40B4-BE49-F238E27FC236}">
              <a16:creationId xmlns:a16="http://schemas.microsoft.com/office/drawing/2014/main" id="{14DE059F-4479-4706-B511-1369F0B39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6146800" y="19050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28575</xdr:rowOff>
    </xdr:from>
    <xdr:to>
      <xdr:col>1</xdr:col>
      <xdr:colOff>660399</xdr:colOff>
      <xdr:row>4</xdr:row>
      <xdr:rowOff>41275</xdr:rowOff>
    </xdr:to>
    <xdr:pic>
      <xdr:nvPicPr>
        <xdr:cNvPr id="2" name="Picture 19" descr="Logo_color">
          <a:extLst>
            <a:ext uri="{FF2B5EF4-FFF2-40B4-BE49-F238E27FC236}">
              <a16:creationId xmlns:a16="http://schemas.microsoft.com/office/drawing/2014/main" id="{0E4A28EA-BD95-4BB7-A41C-289DA796D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12700" y="28575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19050</xdr:colOff>
      <xdr:row>0</xdr:row>
      <xdr:rowOff>19050</xdr:rowOff>
    </xdr:from>
    <xdr:to>
      <xdr:col>6</xdr:col>
      <xdr:colOff>666749</xdr:colOff>
      <xdr:row>4</xdr:row>
      <xdr:rowOff>31750</xdr:rowOff>
    </xdr:to>
    <xdr:pic>
      <xdr:nvPicPr>
        <xdr:cNvPr id="3" name="Picture 19" descr="Logo_color">
          <a:extLst>
            <a:ext uri="{FF2B5EF4-FFF2-40B4-BE49-F238E27FC236}">
              <a16:creationId xmlns:a16="http://schemas.microsoft.com/office/drawing/2014/main" id="{C278DCCA-75FF-4A29-81A3-F96E698C8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6146800" y="19050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28575</xdr:rowOff>
    </xdr:from>
    <xdr:to>
      <xdr:col>1</xdr:col>
      <xdr:colOff>660399</xdr:colOff>
      <xdr:row>4</xdr:row>
      <xdr:rowOff>41275</xdr:rowOff>
    </xdr:to>
    <xdr:pic>
      <xdr:nvPicPr>
        <xdr:cNvPr id="2" name="Picture 19" descr="Logo_color">
          <a:extLst>
            <a:ext uri="{FF2B5EF4-FFF2-40B4-BE49-F238E27FC236}">
              <a16:creationId xmlns:a16="http://schemas.microsoft.com/office/drawing/2014/main" id="{2B6A0C43-2885-4FB4-AA46-133F01B05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12700" y="28575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19050</xdr:colOff>
      <xdr:row>0</xdr:row>
      <xdr:rowOff>19050</xdr:rowOff>
    </xdr:from>
    <xdr:to>
      <xdr:col>6</xdr:col>
      <xdr:colOff>666749</xdr:colOff>
      <xdr:row>4</xdr:row>
      <xdr:rowOff>31750</xdr:rowOff>
    </xdr:to>
    <xdr:pic>
      <xdr:nvPicPr>
        <xdr:cNvPr id="3" name="Picture 19" descr="Logo_color">
          <a:extLst>
            <a:ext uri="{FF2B5EF4-FFF2-40B4-BE49-F238E27FC236}">
              <a16:creationId xmlns:a16="http://schemas.microsoft.com/office/drawing/2014/main" id="{EED87EA6-3311-4AE0-814F-D9AEEE958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6146800" y="19050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28575</xdr:rowOff>
    </xdr:from>
    <xdr:to>
      <xdr:col>1</xdr:col>
      <xdr:colOff>660399</xdr:colOff>
      <xdr:row>4</xdr:row>
      <xdr:rowOff>41275</xdr:rowOff>
    </xdr:to>
    <xdr:pic>
      <xdr:nvPicPr>
        <xdr:cNvPr id="2" name="Picture 19" descr="Logo_color">
          <a:extLst>
            <a:ext uri="{FF2B5EF4-FFF2-40B4-BE49-F238E27FC236}">
              <a16:creationId xmlns:a16="http://schemas.microsoft.com/office/drawing/2014/main" id="{45142CAA-DA04-4B19-8C34-801A4DF61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12700" y="28575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19050</xdr:colOff>
      <xdr:row>0</xdr:row>
      <xdr:rowOff>19050</xdr:rowOff>
    </xdr:from>
    <xdr:to>
      <xdr:col>6</xdr:col>
      <xdr:colOff>666749</xdr:colOff>
      <xdr:row>4</xdr:row>
      <xdr:rowOff>31750</xdr:rowOff>
    </xdr:to>
    <xdr:pic>
      <xdr:nvPicPr>
        <xdr:cNvPr id="3" name="Picture 19" descr="Logo_color">
          <a:extLst>
            <a:ext uri="{FF2B5EF4-FFF2-40B4-BE49-F238E27FC236}">
              <a16:creationId xmlns:a16="http://schemas.microsoft.com/office/drawing/2014/main" id="{9AC36E61-860A-423A-9E67-7B5984285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6146800" y="19050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28575</xdr:rowOff>
    </xdr:from>
    <xdr:to>
      <xdr:col>1</xdr:col>
      <xdr:colOff>660399</xdr:colOff>
      <xdr:row>4</xdr:row>
      <xdr:rowOff>41275</xdr:rowOff>
    </xdr:to>
    <xdr:pic>
      <xdr:nvPicPr>
        <xdr:cNvPr id="2" name="Picture 19" descr="Logo_color">
          <a:extLst>
            <a:ext uri="{FF2B5EF4-FFF2-40B4-BE49-F238E27FC236}">
              <a16:creationId xmlns:a16="http://schemas.microsoft.com/office/drawing/2014/main" id="{BDC57C79-5A0B-4204-A916-C5DDF977A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12700" y="28575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19050</xdr:colOff>
      <xdr:row>0</xdr:row>
      <xdr:rowOff>19050</xdr:rowOff>
    </xdr:from>
    <xdr:to>
      <xdr:col>6</xdr:col>
      <xdr:colOff>666749</xdr:colOff>
      <xdr:row>4</xdr:row>
      <xdr:rowOff>31750</xdr:rowOff>
    </xdr:to>
    <xdr:pic>
      <xdr:nvPicPr>
        <xdr:cNvPr id="3" name="Picture 19" descr="Logo_color">
          <a:extLst>
            <a:ext uri="{FF2B5EF4-FFF2-40B4-BE49-F238E27FC236}">
              <a16:creationId xmlns:a16="http://schemas.microsoft.com/office/drawing/2014/main" id="{C41E4A70-B391-4866-8E3E-295E37E54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6146800" y="19050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28575</xdr:rowOff>
    </xdr:from>
    <xdr:to>
      <xdr:col>1</xdr:col>
      <xdr:colOff>660399</xdr:colOff>
      <xdr:row>4</xdr:row>
      <xdr:rowOff>41275</xdr:rowOff>
    </xdr:to>
    <xdr:pic>
      <xdr:nvPicPr>
        <xdr:cNvPr id="2" name="Picture 19" descr="Logo_color">
          <a:extLst>
            <a:ext uri="{FF2B5EF4-FFF2-40B4-BE49-F238E27FC236}">
              <a16:creationId xmlns:a16="http://schemas.microsoft.com/office/drawing/2014/main" id="{3B9C8A80-98C4-406E-BE16-DACD9E290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12700" y="28575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19050</xdr:colOff>
      <xdr:row>0</xdr:row>
      <xdr:rowOff>19050</xdr:rowOff>
    </xdr:from>
    <xdr:to>
      <xdr:col>6</xdr:col>
      <xdr:colOff>666749</xdr:colOff>
      <xdr:row>4</xdr:row>
      <xdr:rowOff>31750</xdr:rowOff>
    </xdr:to>
    <xdr:pic>
      <xdr:nvPicPr>
        <xdr:cNvPr id="3" name="Picture 19" descr="Logo_color">
          <a:extLst>
            <a:ext uri="{FF2B5EF4-FFF2-40B4-BE49-F238E27FC236}">
              <a16:creationId xmlns:a16="http://schemas.microsoft.com/office/drawing/2014/main" id="{6641009B-9092-4270-A9D2-2AD22E959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6146800" y="19050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28575</xdr:rowOff>
    </xdr:from>
    <xdr:to>
      <xdr:col>1</xdr:col>
      <xdr:colOff>660399</xdr:colOff>
      <xdr:row>4</xdr:row>
      <xdr:rowOff>41275</xdr:rowOff>
    </xdr:to>
    <xdr:pic>
      <xdr:nvPicPr>
        <xdr:cNvPr id="2" name="Picture 19" descr="Logo_color">
          <a:extLst>
            <a:ext uri="{FF2B5EF4-FFF2-40B4-BE49-F238E27FC236}">
              <a16:creationId xmlns:a16="http://schemas.microsoft.com/office/drawing/2014/main" id="{7E0872F6-4730-41CF-948E-CFCD904DF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12700" y="28575"/>
          <a:ext cx="228599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19050</xdr:colOff>
      <xdr:row>0</xdr:row>
      <xdr:rowOff>47625</xdr:rowOff>
    </xdr:from>
    <xdr:to>
      <xdr:col>6</xdr:col>
      <xdr:colOff>666749</xdr:colOff>
      <xdr:row>4</xdr:row>
      <xdr:rowOff>60325</xdr:rowOff>
    </xdr:to>
    <xdr:pic>
      <xdr:nvPicPr>
        <xdr:cNvPr id="3" name="Picture 19" descr="Logo_color">
          <a:extLst>
            <a:ext uri="{FF2B5EF4-FFF2-40B4-BE49-F238E27FC236}">
              <a16:creationId xmlns:a16="http://schemas.microsoft.com/office/drawing/2014/main" id="{B6311986-1967-415E-B26F-58C544CFE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6153150" y="47625"/>
          <a:ext cx="2285999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28575</xdr:rowOff>
    </xdr:from>
    <xdr:to>
      <xdr:col>1</xdr:col>
      <xdr:colOff>660399</xdr:colOff>
      <xdr:row>4</xdr:row>
      <xdr:rowOff>41275</xdr:rowOff>
    </xdr:to>
    <xdr:pic>
      <xdr:nvPicPr>
        <xdr:cNvPr id="2" name="Picture 19" descr="Logo_color">
          <a:extLst>
            <a:ext uri="{FF2B5EF4-FFF2-40B4-BE49-F238E27FC236}">
              <a16:creationId xmlns:a16="http://schemas.microsoft.com/office/drawing/2014/main" id="{655E2620-E521-450A-8ECF-8CB1673CB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12700" y="28575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19050</xdr:colOff>
      <xdr:row>0</xdr:row>
      <xdr:rowOff>19050</xdr:rowOff>
    </xdr:from>
    <xdr:to>
      <xdr:col>6</xdr:col>
      <xdr:colOff>666749</xdr:colOff>
      <xdr:row>4</xdr:row>
      <xdr:rowOff>31750</xdr:rowOff>
    </xdr:to>
    <xdr:pic>
      <xdr:nvPicPr>
        <xdr:cNvPr id="3" name="Picture 19" descr="Logo_color">
          <a:extLst>
            <a:ext uri="{FF2B5EF4-FFF2-40B4-BE49-F238E27FC236}">
              <a16:creationId xmlns:a16="http://schemas.microsoft.com/office/drawing/2014/main" id="{7BD314D0-5181-4AD9-BE9F-2C9EA7CF3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6146800" y="19050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28575</xdr:rowOff>
    </xdr:from>
    <xdr:to>
      <xdr:col>1</xdr:col>
      <xdr:colOff>660399</xdr:colOff>
      <xdr:row>4</xdr:row>
      <xdr:rowOff>41275</xdr:rowOff>
    </xdr:to>
    <xdr:pic>
      <xdr:nvPicPr>
        <xdr:cNvPr id="2" name="Picture 19" descr="Logo_color">
          <a:extLst>
            <a:ext uri="{FF2B5EF4-FFF2-40B4-BE49-F238E27FC236}">
              <a16:creationId xmlns:a16="http://schemas.microsoft.com/office/drawing/2014/main" id="{7FA49BD3-5A45-4B4A-97E0-E3E83977E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12700" y="28575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19050</xdr:colOff>
      <xdr:row>0</xdr:row>
      <xdr:rowOff>19050</xdr:rowOff>
    </xdr:from>
    <xdr:to>
      <xdr:col>6</xdr:col>
      <xdr:colOff>666749</xdr:colOff>
      <xdr:row>4</xdr:row>
      <xdr:rowOff>31750</xdr:rowOff>
    </xdr:to>
    <xdr:pic>
      <xdr:nvPicPr>
        <xdr:cNvPr id="3" name="Picture 19" descr="Logo_color">
          <a:extLst>
            <a:ext uri="{FF2B5EF4-FFF2-40B4-BE49-F238E27FC236}">
              <a16:creationId xmlns:a16="http://schemas.microsoft.com/office/drawing/2014/main" id="{2EAFCEA4-2B12-4700-82E7-1A5DF1B1D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6146800" y="19050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28575</xdr:rowOff>
    </xdr:from>
    <xdr:to>
      <xdr:col>1</xdr:col>
      <xdr:colOff>660399</xdr:colOff>
      <xdr:row>4</xdr:row>
      <xdr:rowOff>41275</xdr:rowOff>
    </xdr:to>
    <xdr:pic>
      <xdr:nvPicPr>
        <xdr:cNvPr id="2" name="Picture 19" descr="Logo_color">
          <a:extLst>
            <a:ext uri="{FF2B5EF4-FFF2-40B4-BE49-F238E27FC236}">
              <a16:creationId xmlns:a16="http://schemas.microsoft.com/office/drawing/2014/main" id="{E918AA1A-A60F-4703-ACEE-313729B71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12700" y="28575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19050</xdr:colOff>
      <xdr:row>0</xdr:row>
      <xdr:rowOff>19050</xdr:rowOff>
    </xdr:from>
    <xdr:to>
      <xdr:col>6</xdr:col>
      <xdr:colOff>666749</xdr:colOff>
      <xdr:row>4</xdr:row>
      <xdr:rowOff>31750</xdr:rowOff>
    </xdr:to>
    <xdr:pic>
      <xdr:nvPicPr>
        <xdr:cNvPr id="3" name="Picture 19" descr="Logo_color">
          <a:extLst>
            <a:ext uri="{FF2B5EF4-FFF2-40B4-BE49-F238E27FC236}">
              <a16:creationId xmlns:a16="http://schemas.microsoft.com/office/drawing/2014/main" id="{A7FA989D-3A98-4192-8D3F-58B178A06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6146800" y="19050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28575</xdr:rowOff>
    </xdr:from>
    <xdr:to>
      <xdr:col>1</xdr:col>
      <xdr:colOff>660399</xdr:colOff>
      <xdr:row>4</xdr:row>
      <xdr:rowOff>41275</xdr:rowOff>
    </xdr:to>
    <xdr:pic>
      <xdr:nvPicPr>
        <xdr:cNvPr id="2" name="Picture 19" descr="Logo_color">
          <a:extLst>
            <a:ext uri="{FF2B5EF4-FFF2-40B4-BE49-F238E27FC236}">
              <a16:creationId xmlns:a16="http://schemas.microsoft.com/office/drawing/2014/main" id="{5BBB6885-CF78-4B3C-9225-BD3920961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12700" y="28575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19050</xdr:colOff>
      <xdr:row>0</xdr:row>
      <xdr:rowOff>19050</xdr:rowOff>
    </xdr:from>
    <xdr:to>
      <xdr:col>6</xdr:col>
      <xdr:colOff>666749</xdr:colOff>
      <xdr:row>4</xdr:row>
      <xdr:rowOff>31750</xdr:rowOff>
    </xdr:to>
    <xdr:pic>
      <xdr:nvPicPr>
        <xdr:cNvPr id="3" name="Picture 19" descr="Logo_color">
          <a:extLst>
            <a:ext uri="{FF2B5EF4-FFF2-40B4-BE49-F238E27FC236}">
              <a16:creationId xmlns:a16="http://schemas.microsoft.com/office/drawing/2014/main" id="{3FFAF791-7B8F-4FAA-B5EC-257C541DA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6146800" y="19050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28575</xdr:rowOff>
    </xdr:from>
    <xdr:to>
      <xdr:col>1</xdr:col>
      <xdr:colOff>660399</xdr:colOff>
      <xdr:row>4</xdr:row>
      <xdr:rowOff>41275</xdr:rowOff>
    </xdr:to>
    <xdr:pic>
      <xdr:nvPicPr>
        <xdr:cNvPr id="2" name="Picture 19" descr="Logo_color">
          <a:extLst>
            <a:ext uri="{FF2B5EF4-FFF2-40B4-BE49-F238E27FC236}">
              <a16:creationId xmlns:a16="http://schemas.microsoft.com/office/drawing/2014/main" id="{F2DB2390-9345-47CF-8187-BD4AA1BD4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12700" y="28575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19050</xdr:colOff>
      <xdr:row>0</xdr:row>
      <xdr:rowOff>19050</xdr:rowOff>
    </xdr:from>
    <xdr:to>
      <xdr:col>6</xdr:col>
      <xdr:colOff>666749</xdr:colOff>
      <xdr:row>4</xdr:row>
      <xdr:rowOff>31750</xdr:rowOff>
    </xdr:to>
    <xdr:pic>
      <xdr:nvPicPr>
        <xdr:cNvPr id="3" name="Picture 19" descr="Logo_color">
          <a:extLst>
            <a:ext uri="{FF2B5EF4-FFF2-40B4-BE49-F238E27FC236}">
              <a16:creationId xmlns:a16="http://schemas.microsoft.com/office/drawing/2014/main" id="{FF2F38FC-A078-4531-8B08-FA6B38749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6146800" y="19050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28575</xdr:rowOff>
    </xdr:from>
    <xdr:to>
      <xdr:col>1</xdr:col>
      <xdr:colOff>660399</xdr:colOff>
      <xdr:row>4</xdr:row>
      <xdr:rowOff>41275</xdr:rowOff>
    </xdr:to>
    <xdr:pic>
      <xdr:nvPicPr>
        <xdr:cNvPr id="2" name="Picture 19" descr="Logo_color">
          <a:extLst>
            <a:ext uri="{FF2B5EF4-FFF2-40B4-BE49-F238E27FC236}">
              <a16:creationId xmlns:a16="http://schemas.microsoft.com/office/drawing/2014/main" id="{2FC9576F-CDFF-4D4D-B7E3-66450FD6E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12700" y="28575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19050</xdr:colOff>
      <xdr:row>0</xdr:row>
      <xdr:rowOff>19050</xdr:rowOff>
    </xdr:from>
    <xdr:to>
      <xdr:col>6</xdr:col>
      <xdr:colOff>666749</xdr:colOff>
      <xdr:row>4</xdr:row>
      <xdr:rowOff>31750</xdr:rowOff>
    </xdr:to>
    <xdr:pic>
      <xdr:nvPicPr>
        <xdr:cNvPr id="3" name="Picture 19" descr="Logo_color">
          <a:extLst>
            <a:ext uri="{FF2B5EF4-FFF2-40B4-BE49-F238E27FC236}">
              <a16:creationId xmlns:a16="http://schemas.microsoft.com/office/drawing/2014/main" id="{4485C211-801E-4C75-B105-5A8927881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6146800" y="19050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28575</xdr:rowOff>
    </xdr:from>
    <xdr:to>
      <xdr:col>1</xdr:col>
      <xdr:colOff>660399</xdr:colOff>
      <xdr:row>4</xdr:row>
      <xdr:rowOff>41275</xdr:rowOff>
    </xdr:to>
    <xdr:pic>
      <xdr:nvPicPr>
        <xdr:cNvPr id="2" name="Picture 19" descr="Logo_color">
          <a:extLst>
            <a:ext uri="{FF2B5EF4-FFF2-40B4-BE49-F238E27FC236}">
              <a16:creationId xmlns:a16="http://schemas.microsoft.com/office/drawing/2014/main" id="{6C16AE55-D9C7-4D82-8D5C-90E732E5F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12700" y="28575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19050</xdr:colOff>
      <xdr:row>0</xdr:row>
      <xdr:rowOff>19050</xdr:rowOff>
    </xdr:from>
    <xdr:to>
      <xdr:col>6</xdr:col>
      <xdr:colOff>666749</xdr:colOff>
      <xdr:row>4</xdr:row>
      <xdr:rowOff>31750</xdr:rowOff>
    </xdr:to>
    <xdr:pic>
      <xdr:nvPicPr>
        <xdr:cNvPr id="3" name="Picture 19" descr="Logo_color">
          <a:extLst>
            <a:ext uri="{FF2B5EF4-FFF2-40B4-BE49-F238E27FC236}">
              <a16:creationId xmlns:a16="http://schemas.microsoft.com/office/drawing/2014/main" id="{4CF0CB47-051A-42B9-82C4-9093A545E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6146800" y="19050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28575</xdr:rowOff>
    </xdr:from>
    <xdr:to>
      <xdr:col>1</xdr:col>
      <xdr:colOff>660399</xdr:colOff>
      <xdr:row>4</xdr:row>
      <xdr:rowOff>41275</xdr:rowOff>
    </xdr:to>
    <xdr:pic>
      <xdr:nvPicPr>
        <xdr:cNvPr id="2" name="Picture 19" descr="Logo_color">
          <a:extLst>
            <a:ext uri="{FF2B5EF4-FFF2-40B4-BE49-F238E27FC236}">
              <a16:creationId xmlns:a16="http://schemas.microsoft.com/office/drawing/2014/main" id="{A9C8239C-E208-47C7-9318-8A572B66D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12700" y="28575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19050</xdr:colOff>
      <xdr:row>0</xdr:row>
      <xdr:rowOff>19050</xdr:rowOff>
    </xdr:from>
    <xdr:to>
      <xdr:col>6</xdr:col>
      <xdr:colOff>666749</xdr:colOff>
      <xdr:row>4</xdr:row>
      <xdr:rowOff>31750</xdr:rowOff>
    </xdr:to>
    <xdr:pic>
      <xdr:nvPicPr>
        <xdr:cNvPr id="3" name="Picture 19" descr="Logo_color">
          <a:extLst>
            <a:ext uri="{FF2B5EF4-FFF2-40B4-BE49-F238E27FC236}">
              <a16:creationId xmlns:a16="http://schemas.microsoft.com/office/drawing/2014/main" id="{114B0A62-4D49-4488-9842-4CB36768A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6146800" y="19050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28575</xdr:rowOff>
    </xdr:from>
    <xdr:to>
      <xdr:col>1</xdr:col>
      <xdr:colOff>660399</xdr:colOff>
      <xdr:row>4</xdr:row>
      <xdr:rowOff>41275</xdr:rowOff>
    </xdr:to>
    <xdr:pic>
      <xdr:nvPicPr>
        <xdr:cNvPr id="2" name="Picture 19" descr="Logo_color">
          <a:extLst>
            <a:ext uri="{FF2B5EF4-FFF2-40B4-BE49-F238E27FC236}">
              <a16:creationId xmlns:a16="http://schemas.microsoft.com/office/drawing/2014/main" id="{099BAB88-047B-4B25-B001-E4DB38D04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12700" y="28575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19050</xdr:colOff>
      <xdr:row>0</xdr:row>
      <xdr:rowOff>19050</xdr:rowOff>
    </xdr:from>
    <xdr:to>
      <xdr:col>6</xdr:col>
      <xdr:colOff>666749</xdr:colOff>
      <xdr:row>4</xdr:row>
      <xdr:rowOff>31750</xdr:rowOff>
    </xdr:to>
    <xdr:pic>
      <xdr:nvPicPr>
        <xdr:cNvPr id="3" name="Picture 19" descr="Logo_color">
          <a:extLst>
            <a:ext uri="{FF2B5EF4-FFF2-40B4-BE49-F238E27FC236}">
              <a16:creationId xmlns:a16="http://schemas.microsoft.com/office/drawing/2014/main" id="{DDBFB8DE-7CF0-4547-8D08-7DF15CD92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6146800" y="19050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uchti Marcel ASTRA" id="{3D220B34-DA60-47C4-85F5-FC7314137DE6}" userId="S::marcel.ruchti@astra.admin.ch::7d57a6f7-e596-4019-8a55-35ff1633a724" providerId="AD"/>
</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8" dT="2026-02-10T12:21:32.14" personId="{3D220B34-DA60-47C4-85F5-FC7314137DE6}" id="{41B4C2E8-5692-4557-A2BD-FCA5850CC224}">
    <text>Weglassen oder geschätzte Werkvertragssumme</text>
  </threadedComment>
</ThreadedComment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F7955-3BF5-4B40-A50D-86BDE1EC07E1}">
  <sheetPr codeName="Tabelle2"/>
  <dimension ref="A1:A8"/>
  <sheetViews>
    <sheetView workbookViewId="0">
      <selection activeCell="A3" sqref="A3:A8"/>
    </sheetView>
  </sheetViews>
  <sheetFormatPr baseColWidth="10" defaultRowHeight="12.75" x14ac:dyDescent="0.2"/>
  <cols>
    <col min="1" max="1" width="105.140625" customWidth="1"/>
  </cols>
  <sheetData>
    <row r="1" spans="1:1" ht="15.75" x14ac:dyDescent="0.25">
      <c r="A1" s="79" t="s">
        <v>62</v>
      </c>
    </row>
    <row r="3" spans="1:1" x14ac:dyDescent="0.2">
      <c r="A3" s="126" t="s">
        <v>91</v>
      </c>
    </row>
    <row r="4" spans="1:1" ht="25.5" x14ac:dyDescent="0.2">
      <c r="A4" s="126" t="s">
        <v>93</v>
      </c>
    </row>
    <row r="5" spans="1:1" x14ac:dyDescent="0.2">
      <c r="A5" s="126" t="s">
        <v>92</v>
      </c>
    </row>
    <row r="6" spans="1:1" x14ac:dyDescent="0.2">
      <c r="A6" s="9"/>
    </row>
    <row r="7" spans="1:1" ht="25.5" x14ac:dyDescent="0.2">
      <c r="A7" s="9" t="s">
        <v>94</v>
      </c>
    </row>
    <row r="8" spans="1:1" ht="25.5" x14ac:dyDescent="0.2">
      <c r="A8" s="9" t="s">
        <v>95</v>
      </c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EF2CB-DD5E-4EB3-B380-1C90260D3A04}">
  <sheetPr codeName="Tabelle10"/>
  <dimension ref="A1:K34"/>
  <sheetViews>
    <sheetView view="pageLayout" zoomScaleNormal="100" workbookViewId="0">
      <selection activeCell="C7" sqref="C7"/>
    </sheetView>
  </sheetViews>
  <sheetFormatPr baseColWidth="10" defaultRowHeight="12.75" x14ac:dyDescent="0.2"/>
  <cols>
    <col min="1" max="1" width="23.42578125" customWidth="1"/>
    <col min="2" max="3" width="21.140625" customWidth="1"/>
    <col min="4" max="5" width="10.85546875" customWidth="1"/>
    <col min="6" max="6" width="23.42578125" customWidth="1"/>
    <col min="7" max="7" width="10.5703125" customWidth="1"/>
    <col min="8" max="10" width="18.5703125" customWidth="1"/>
  </cols>
  <sheetData>
    <row r="1" spans="1:11" x14ac:dyDescent="0.2">
      <c r="A1" s="128"/>
      <c r="B1" s="128"/>
      <c r="C1" s="13" t="s">
        <v>13</v>
      </c>
      <c r="F1" s="128"/>
      <c r="G1" s="128"/>
      <c r="H1" s="13" t="s">
        <v>13</v>
      </c>
    </row>
    <row r="2" spans="1:11" x14ac:dyDescent="0.2">
      <c r="A2" s="128"/>
      <c r="B2" s="128"/>
      <c r="C2" s="14" t="s">
        <v>14</v>
      </c>
      <c r="F2" s="128"/>
      <c r="G2" s="128"/>
      <c r="H2" s="14" t="s">
        <v>14</v>
      </c>
    </row>
    <row r="3" spans="1:11" x14ac:dyDescent="0.2">
      <c r="A3" s="128"/>
      <c r="B3" s="128"/>
      <c r="C3" s="15" t="s">
        <v>15</v>
      </c>
      <c r="F3" s="128"/>
      <c r="G3" s="128"/>
      <c r="H3" s="15" t="s">
        <v>15</v>
      </c>
    </row>
    <row r="4" spans="1:11" x14ac:dyDescent="0.2">
      <c r="A4" s="128"/>
      <c r="B4" s="128"/>
      <c r="C4" s="15"/>
      <c r="F4" s="128"/>
      <c r="G4" s="128"/>
      <c r="H4" s="15"/>
    </row>
    <row r="5" spans="1:11" x14ac:dyDescent="0.2">
      <c r="A5" s="128"/>
      <c r="B5" s="128"/>
      <c r="F5" s="128"/>
      <c r="G5" s="128"/>
    </row>
    <row r="6" spans="1:11" ht="24" customHeight="1" x14ac:dyDescent="0.2">
      <c r="A6" s="90"/>
      <c r="B6" s="90"/>
      <c r="F6" s="90"/>
      <c r="G6" s="90"/>
    </row>
    <row r="7" spans="1:11" s="31" customFormat="1" ht="24" customHeight="1" x14ac:dyDescent="0.25">
      <c r="A7" s="151" t="s">
        <v>10</v>
      </c>
      <c r="B7" s="151"/>
      <c r="C7" s="93" t="s">
        <v>77</v>
      </c>
      <c r="D7" s="94" t="s">
        <v>11</v>
      </c>
      <c r="F7" s="8" t="s">
        <v>34</v>
      </c>
      <c r="G7" s="125"/>
      <c r="H7" s="123" t="str">
        <f>C7</f>
        <v>AH</v>
      </c>
      <c r="I7" s="27" t="s">
        <v>47</v>
      </c>
      <c r="J7" s="124">
        <v>36533</v>
      </c>
      <c r="K7" s="125"/>
    </row>
    <row r="8" spans="1:11" ht="24" customHeight="1" x14ac:dyDescent="0.25">
      <c r="A8" s="8" t="s">
        <v>0</v>
      </c>
      <c r="B8" s="8"/>
      <c r="C8" s="8"/>
      <c r="F8" s="8" t="s">
        <v>68</v>
      </c>
      <c r="G8" s="8"/>
    </row>
    <row r="9" spans="1:11" ht="17.100000000000001" customHeight="1" x14ac:dyDescent="0.2">
      <c r="A9" s="63" t="s">
        <v>1</v>
      </c>
      <c r="B9" s="64"/>
      <c r="C9" s="80">
        <f>'NB_NF Nr. AA'!C9</f>
        <v>0</v>
      </c>
      <c r="F9" s="63" t="s">
        <v>17</v>
      </c>
      <c r="G9" s="10"/>
      <c r="H9" s="19"/>
      <c r="I9" s="10"/>
      <c r="J9" s="99">
        <f>'NB_NF Nr. AA'!C9</f>
        <v>0</v>
      </c>
    </row>
    <row r="10" spans="1:11" ht="17.100000000000001" customHeight="1" x14ac:dyDescent="0.2">
      <c r="A10" s="66" t="s">
        <v>2</v>
      </c>
      <c r="B10" s="95"/>
      <c r="C10" s="67">
        <v>0</v>
      </c>
      <c r="F10" s="81" t="s">
        <v>18</v>
      </c>
      <c r="H10" s="7"/>
      <c r="I10" s="7"/>
      <c r="J10" s="2">
        <v>0</v>
      </c>
    </row>
    <row r="11" spans="1:11" ht="6" customHeight="1" x14ac:dyDescent="0.2">
      <c r="A11" s="66"/>
      <c r="B11" s="95"/>
      <c r="C11" s="68"/>
      <c r="F11" s="77"/>
      <c r="G11" s="5"/>
      <c r="H11" s="18"/>
      <c r="I11" s="18"/>
      <c r="J11" s="18"/>
    </row>
    <row r="12" spans="1:11" ht="17.100000000000001" customHeight="1" x14ac:dyDescent="0.2">
      <c r="A12" s="69" t="s">
        <v>65</v>
      </c>
      <c r="B12" s="6"/>
      <c r="C12" s="70"/>
      <c r="F12" s="69" t="s">
        <v>19</v>
      </c>
      <c r="G12" s="10"/>
      <c r="H12" s="19"/>
      <c r="I12" s="19"/>
      <c r="J12" s="82"/>
    </row>
    <row r="13" spans="1:11" ht="17.100000000000001" customHeight="1" x14ac:dyDescent="0.2">
      <c r="A13" s="71" t="s">
        <v>3</v>
      </c>
      <c r="B13" s="1">
        <v>0</v>
      </c>
      <c r="C13" s="72"/>
      <c r="F13" s="71"/>
      <c r="H13" s="97" t="s">
        <v>20</v>
      </c>
      <c r="I13" s="97" t="s">
        <v>21</v>
      </c>
      <c r="J13" s="72"/>
    </row>
    <row r="14" spans="1:11" ht="16.5" customHeight="1" x14ac:dyDescent="0.2">
      <c r="A14" s="71" t="s">
        <v>4</v>
      </c>
      <c r="B14" s="3">
        <v>0</v>
      </c>
      <c r="C14" s="72"/>
      <c r="F14" s="81" t="s">
        <v>22</v>
      </c>
      <c r="G14" s="95"/>
      <c r="H14" s="25">
        <v>0</v>
      </c>
      <c r="J14" s="83"/>
    </row>
    <row r="15" spans="1:11" ht="16.5" customHeight="1" x14ac:dyDescent="0.2">
      <c r="A15" s="71" t="s">
        <v>5</v>
      </c>
      <c r="B15" s="4">
        <v>0</v>
      </c>
      <c r="C15" s="72"/>
      <c r="F15" s="81" t="s">
        <v>23</v>
      </c>
      <c r="G15" s="95"/>
      <c r="H15" s="98"/>
      <c r="I15" s="1">
        <v>0</v>
      </c>
      <c r="J15" s="101"/>
    </row>
    <row r="16" spans="1:11" ht="16.5" customHeight="1" thickBot="1" x14ac:dyDescent="0.25">
      <c r="A16" s="73" t="s">
        <v>6</v>
      </c>
      <c r="B16" s="11">
        <f>B13+B14-B15</f>
        <v>0</v>
      </c>
      <c r="C16" s="74"/>
      <c r="F16" s="81" t="s">
        <v>24</v>
      </c>
      <c r="G16" s="95"/>
      <c r="H16" s="98"/>
      <c r="I16" s="2">
        <v>0</v>
      </c>
      <c r="J16" s="101"/>
    </row>
    <row r="17" spans="1:10" ht="16.5" customHeight="1" thickTop="1" x14ac:dyDescent="0.2">
      <c r="A17" s="73"/>
      <c r="B17" s="12"/>
      <c r="C17" s="74"/>
      <c r="F17" s="81" t="s">
        <v>25</v>
      </c>
      <c r="G17" s="95"/>
      <c r="H17" s="20">
        <f>H14</f>
        <v>0</v>
      </c>
      <c r="I17" s="20">
        <f>I16-I15</f>
        <v>0</v>
      </c>
      <c r="J17" s="101"/>
    </row>
    <row r="18" spans="1:10" ht="16.5" customHeight="1" x14ac:dyDescent="0.2">
      <c r="A18" s="75" t="s">
        <v>7</v>
      </c>
      <c r="B18" s="10"/>
      <c r="C18" s="76">
        <f>C10+B16</f>
        <v>0</v>
      </c>
      <c r="F18" s="81" t="s">
        <v>26</v>
      </c>
      <c r="G18" s="26">
        <v>0</v>
      </c>
      <c r="H18" s="20">
        <f>-H17*G18</f>
        <v>0</v>
      </c>
      <c r="I18" s="20">
        <f>-(I15+I16)*G18</f>
        <v>0</v>
      </c>
      <c r="J18" s="101"/>
    </row>
    <row r="19" spans="1:10" ht="16.5" customHeight="1" x14ac:dyDescent="0.2">
      <c r="A19" s="77" t="s">
        <v>70</v>
      </c>
      <c r="B19" s="5"/>
      <c r="C19" s="78" t="e">
        <f>1/C9*(C10-C9+B16)</f>
        <v>#DIV/0!</v>
      </c>
      <c r="F19" s="81" t="s">
        <v>27</v>
      </c>
      <c r="G19" s="95"/>
      <c r="H19" s="20">
        <f>H17+H18</f>
        <v>0</v>
      </c>
      <c r="I19" s="20">
        <f>I17+I18</f>
        <v>0</v>
      </c>
      <c r="J19" s="83"/>
    </row>
    <row r="20" spans="1:10" ht="16.5" customHeight="1" x14ac:dyDescent="0.2">
      <c r="F20" s="81" t="s">
        <v>28</v>
      </c>
      <c r="G20" s="26">
        <v>0</v>
      </c>
      <c r="H20" s="20">
        <f>-H19*G20</f>
        <v>0</v>
      </c>
      <c r="I20" s="20">
        <f>-I19*G20</f>
        <v>0</v>
      </c>
      <c r="J20" s="83"/>
    </row>
    <row r="21" spans="1:10" ht="16.5" customHeight="1" thickBot="1" x14ac:dyDescent="0.25">
      <c r="F21" s="147" t="s">
        <v>29</v>
      </c>
      <c r="G21" s="148"/>
      <c r="H21" s="21">
        <f>H19+H20</f>
        <v>0</v>
      </c>
      <c r="J21" s="83"/>
    </row>
    <row r="22" spans="1:10" ht="16.5" customHeight="1" thickTop="1" thickBot="1" x14ac:dyDescent="0.25">
      <c r="F22" s="149" t="s">
        <v>30</v>
      </c>
      <c r="G22" s="150"/>
      <c r="I22" s="21">
        <f>I19-I20</f>
        <v>0</v>
      </c>
      <c r="J22" s="83"/>
    </row>
    <row r="23" spans="1:10" ht="16.5" customHeight="1" thickTop="1" x14ac:dyDescent="0.2">
      <c r="F23" s="81" t="s">
        <v>31</v>
      </c>
      <c r="H23" s="7"/>
      <c r="J23" s="84">
        <f>H21+I22</f>
        <v>0</v>
      </c>
    </row>
    <row r="24" spans="1:10" ht="6" customHeight="1" x14ac:dyDescent="0.2">
      <c r="F24" s="81"/>
      <c r="H24" s="7"/>
      <c r="J24" s="84"/>
    </row>
    <row r="25" spans="1:10" ht="17.100000000000001" customHeight="1" x14ac:dyDescent="0.2">
      <c r="F25" s="75" t="s">
        <v>32</v>
      </c>
      <c r="G25" s="22"/>
      <c r="H25" s="19"/>
      <c r="I25" s="10"/>
      <c r="J25" s="76">
        <f>J10+J23</f>
        <v>0</v>
      </c>
    </row>
    <row r="26" spans="1:10" ht="17.100000000000001" customHeight="1" x14ac:dyDescent="0.2">
      <c r="F26" s="77" t="s">
        <v>70</v>
      </c>
      <c r="G26" s="85"/>
      <c r="H26" s="5"/>
      <c r="I26" s="5"/>
      <c r="J26" s="86" t="e">
        <f>1/J9*(J10-J9+J23)</f>
        <v>#DIV/0!</v>
      </c>
    </row>
    <row r="28" spans="1:10" x14ac:dyDescent="0.2">
      <c r="A28" t="s">
        <v>9</v>
      </c>
      <c r="F28" t="s">
        <v>9</v>
      </c>
    </row>
    <row r="29" spans="1:10" ht="51.6" customHeight="1" x14ac:dyDescent="0.2">
      <c r="A29" t="s">
        <v>8</v>
      </c>
      <c r="F29" t="s">
        <v>8</v>
      </c>
    </row>
    <row r="30" spans="1:10" x14ac:dyDescent="0.2">
      <c r="A30" s="96" t="s">
        <v>64</v>
      </c>
      <c r="B30" s="96"/>
      <c r="F30" s="96" t="s">
        <v>64</v>
      </c>
      <c r="G30" s="96"/>
    </row>
    <row r="31" spans="1:10" ht="6" customHeight="1" x14ac:dyDescent="0.2"/>
    <row r="32" spans="1:10" ht="22.5" customHeight="1" x14ac:dyDescent="0.2">
      <c r="A32" s="146" t="s">
        <v>66</v>
      </c>
      <c r="B32" s="146"/>
      <c r="C32" s="146"/>
      <c r="D32" s="146"/>
      <c r="E32" s="146"/>
      <c r="F32" s="146" t="s">
        <v>67</v>
      </c>
      <c r="G32" s="146"/>
      <c r="H32" s="146"/>
      <c r="I32" s="146"/>
      <c r="J32" s="146"/>
    </row>
    <row r="34" spans="6:10" ht="23.45" customHeight="1" x14ac:dyDescent="0.2">
      <c r="F34" s="146" t="s">
        <v>35</v>
      </c>
      <c r="G34" s="146"/>
      <c r="H34" s="146"/>
      <c r="I34" s="146"/>
      <c r="J34" s="146"/>
    </row>
  </sheetData>
  <mergeCells count="8">
    <mergeCell ref="F34:J34"/>
    <mergeCell ref="A1:B5"/>
    <mergeCell ref="F1:G5"/>
    <mergeCell ref="A7:B7"/>
    <mergeCell ref="F21:G21"/>
    <mergeCell ref="F22:G22"/>
    <mergeCell ref="A32:E32"/>
    <mergeCell ref="F32:J32"/>
  </mergeCells>
  <pageMargins left="0.70866141732283472" right="0.51181102362204722" top="0.59055118110236227" bottom="0.78740157480314965" header="0.31496062992125984" footer="0.31496062992125984"/>
  <pageSetup paperSize="9" orientation="portrait" r:id="rId1"/>
  <headerFooter>
    <oddHeader xml:space="preserve">&amp;R
</oddHeader>
    <oddFooter>&amp;L&amp;8&amp;A&amp;R&amp;8&amp;D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F52CF-8773-4036-B35F-A7EE1AA6CD64}">
  <sheetPr codeName="Tabelle11"/>
  <dimension ref="A1:K34"/>
  <sheetViews>
    <sheetView view="pageLayout" zoomScaleNormal="100" workbookViewId="0">
      <selection activeCell="C7" sqref="C7"/>
    </sheetView>
  </sheetViews>
  <sheetFormatPr baseColWidth="10" defaultRowHeight="12.75" x14ac:dyDescent="0.2"/>
  <cols>
    <col min="1" max="1" width="23.42578125" customWidth="1"/>
    <col min="2" max="3" width="21.140625" customWidth="1"/>
    <col min="4" max="5" width="10.85546875" customWidth="1"/>
    <col min="6" max="6" width="23.42578125" customWidth="1"/>
    <col min="7" max="7" width="10.5703125" customWidth="1"/>
    <col min="8" max="10" width="18.5703125" customWidth="1"/>
  </cols>
  <sheetData>
    <row r="1" spans="1:11" x14ac:dyDescent="0.2">
      <c r="A1" s="128"/>
      <c r="B1" s="128"/>
      <c r="C1" s="13" t="s">
        <v>13</v>
      </c>
      <c r="F1" s="128"/>
      <c r="G1" s="128"/>
      <c r="H1" s="13" t="s">
        <v>13</v>
      </c>
    </row>
    <row r="2" spans="1:11" x14ac:dyDescent="0.2">
      <c r="A2" s="128"/>
      <c r="B2" s="128"/>
      <c r="C2" s="14" t="s">
        <v>14</v>
      </c>
      <c r="F2" s="128"/>
      <c r="G2" s="128"/>
      <c r="H2" s="14" t="s">
        <v>14</v>
      </c>
    </row>
    <row r="3" spans="1:11" x14ac:dyDescent="0.2">
      <c r="A3" s="128"/>
      <c r="B3" s="128"/>
      <c r="C3" s="15" t="s">
        <v>15</v>
      </c>
      <c r="F3" s="128"/>
      <c r="G3" s="128"/>
      <c r="H3" s="15" t="s">
        <v>15</v>
      </c>
    </row>
    <row r="4" spans="1:11" x14ac:dyDescent="0.2">
      <c r="A4" s="128"/>
      <c r="B4" s="128"/>
      <c r="C4" s="15"/>
      <c r="F4" s="128"/>
      <c r="G4" s="128"/>
      <c r="H4" s="15"/>
    </row>
    <row r="5" spans="1:11" x14ac:dyDescent="0.2">
      <c r="A5" s="128"/>
      <c r="B5" s="128"/>
      <c r="F5" s="128"/>
      <c r="G5" s="128"/>
    </row>
    <row r="6" spans="1:11" ht="24" customHeight="1" x14ac:dyDescent="0.2">
      <c r="A6" s="90"/>
      <c r="B6" s="90"/>
      <c r="F6" s="90"/>
      <c r="G6" s="90"/>
    </row>
    <row r="7" spans="1:11" s="31" customFormat="1" ht="24" customHeight="1" x14ac:dyDescent="0.25">
      <c r="A7" s="151" t="s">
        <v>10</v>
      </c>
      <c r="B7" s="151"/>
      <c r="C7" s="93" t="s">
        <v>78</v>
      </c>
      <c r="D7" s="94" t="s">
        <v>11</v>
      </c>
      <c r="F7" s="8" t="s">
        <v>34</v>
      </c>
      <c r="G7" s="125"/>
      <c r="H7" s="123" t="str">
        <f>C7</f>
        <v>AI</v>
      </c>
      <c r="I7" s="27" t="s">
        <v>47</v>
      </c>
      <c r="J7" s="124">
        <v>36534</v>
      </c>
      <c r="K7" s="125"/>
    </row>
    <row r="8" spans="1:11" ht="24" customHeight="1" x14ac:dyDescent="0.25">
      <c r="A8" s="8" t="s">
        <v>0</v>
      </c>
      <c r="B8" s="8"/>
      <c r="C8" s="8"/>
      <c r="F8" s="8" t="s">
        <v>68</v>
      </c>
      <c r="G8" s="8"/>
    </row>
    <row r="9" spans="1:11" ht="17.100000000000001" customHeight="1" x14ac:dyDescent="0.2">
      <c r="A9" s="63" t="s">
        <v>1</v>
      </c>
      <c r="B9" s="64"/>
      <c r="C9" s="80">
        <f>'NB_NF Nr. AA'!C9</f>
        <v>0</v>
      </c>
      <c r="F9" s="63" t="s">
        <v>17</v>
      </c>
      <c r="G9" s="10"/>
      <c r="H9" s="19"/>
      <c r="I9" s="10"/>
      <c r="J9" s="99">
        <f>'NB_NF Nr. AA'!C9</f>
        <v>0</v>
      </c>
    </row>
    <row r="10" spans="1:11" ht="17.100000000000001" customHeight="1" x14ac:dyDescent="0.2">
      <c r="A10" s="66" t="s">
        <v>2</v>
      </c>
      <c r="B10" s="95"/>
      <c r="C10" s="67">
        <v>0</v>
      </c>
      <c r="F10" s="81" t="s">
        <v>18</v>
      </c>
      <c r="H10" s="7"/>
      <c r="I10" s="7"/>
      <c r="J10" s="2">
        <v>0</v>
      </c>
    </row>
    <row r="11" spans="1:11" ht="6" customHeight="1" x14ac:dyDescent="0.2">
      <c r="A11" s="66"/>
      <c r="B11" s="95"/>
      <c r="C11" s="68"/>
      <c r="F11" s="77"/>
      <c r="G11" s="5"/>
      <c r="H11" s="18"/>
      <c r="I11" s="18"/>
      <c r="J11" s="18"/>
    </row>
    <row r="12" spans="1:11" ht="17.100000000000001" customHeight="1" x14ac:dyDescent="0.2">
      <c r="A12" s="69" t="s">
        <v>65</v>
      </c>
      <c r="B12" s="6"/>
      <c r="C12" s="70"/>
      <c r="F12" s="69" t="s">
        <v>19</v>
      </c>
      <c r="G12" s="10"/>
      <c r="H12" s="19"/>
      <c r="I12" s="19"/>
      <c r="J12" s="82"/>
    </row>
    <row r="13" spans="1:11" ht="17.100000000000001" customHeight="1" x14ac:dyDescent="0.2">
      <c r="A13" s="71" t="s">
        <v>3</v>
      </c>
      <c r="B13" s="1">
        <v>0</v>
      </c>
      <c r="C13" s="72"/>
      <c r="F13" s="71"/>
      <c r="H13" s="97" t="s">
        <v>20</v>
      </c>
      <c r="I13" s="97" t="s">
        <v>21</v>
      </c>
      <c r="J13" s="72"/>
    </row>
    <row r="14" spans="1:11" ht="16.5" customHeight="1" x14ac:dyDescent="0.2">
      <c r="A14" s="71" t="s">
        <v>4</v>
      </c>
      <c r="B14" s="3">
        <v>0</v>
      </c>
      <c r="C14" s="72"/>
      <c r="F14" s="81" t="s">
        <v>22</v>
      </c>
      <c r="G14" s="95"/>
      <c r="H14" s="25">
        <v>0</v>
      </c>
      <c r="J14" s="83"/>
    </row>
    <row r="15" spans="1:11" ht="16.5" customHeight="1" x14ac:dyDescent="0.2">
      <c r="A15" s="71" t="s">
        <v>5</v>
      </c>
      <c r="B15" s="4">
        <v>0</v>
      </c>
      <c r="C15" s="72"/>
      <c r="F15" s="81" t="s">
        <v>23</v>
      </c>
      <c r="G15" s="95"/>
      <c r="H15" s="98"/>
      <c r="I15" s="1">
        <v>0</v>
      </c>
      <c r="J15" s="101"/>
    </row>
    <row r="16" spans="1:11" ht="16.5" customHeight="1" thickBot="1" x14ac:dyDescent="0.25">
      <c r="A16" s="73" t="s">
        <v>6</v>
      </c>
      <c r="B16" s="11">
        <f>B13+B14-B15</f>
        <v>0</v>
      </c>
      <c r="C16" s="74"/>
      <c r="F16" s="81" t="s">
        <v>24</v>
      </c>
      <c r="G16" s="95"/>
      <c r="H16" s="98"/>
      <c r="I16" s="2">
        <v>0</v>
      </c>
      <c r="J16" s="101"/>
    </row>
    <row r="17" spans="1:10" ht="16.5" customHeight="1" thickTop="1" x14ac:dyDescent="0.2">
      <c r="A17" s="73"/>
      <c r="B17" s="12"/>
      <c r="C17" s="74"/>
      <c r="F17" s="81" t="s">
        <v>25</v>
      </c>
      <c r="G17" s="95"/>
      <c r="H17" s="20">
        <f>H14</f>
        <v>0</v>
      </c>
      <c r="I17" s="20">
        <f>I16-I15</f>
        <v>0</v>
      </c>
      <c r="J17" s="101"/>
    </row>
    <row r="18" spans="1:10" ht="16.5" customHeight="1" x14ac:dyDescent="0.2">
      <c r="A18" s="75" t="s">
        <v>7</v>
      </c>
      <c r="B18" s="10"/>
      <c r="C18" s="76">
        <f>C10+B16</f>
        <v>0</v>
      </c>
      <c r="F18" s="81" t="s">
        <v>26</v>
      </c>
      <c r="G18" s="26">
        <v>0</v>
      </c>
      <c r="H18" s="20">
        <f>-H17*G18</f>
        <v>0</v>
      </c>
      <c r="I18" s="20">
        <f>-(I15+I16)*G18</f>
        <v>0</v>
      </c>
      <c r="J18" s="101"/>
    </row>
    <row r="19" spans="1:10" ht="16.5" customHeight="1" x14ac:dyDescent="0.2">
      <c r="A19" s="77" t="s">
        <v>70</v>
      </c>
      <c r="B19" s="5"/>
      <c r="C19" s="78" t="e">
        <f>1/C9*(C10-C9+B16)</f>
        <v>#DIV/0!</v>
      </c>
      <c r="F19" s="81" t="s">
        <v>27</v>
      </c>
      <c r="G19" s="95"/>
      <c r="H19" s="20">
        <f>H17+H18</f>
        <v>0</v>
      </c>
      <c r="I19" s="20">
        <f>I17+I18</f>
        <v>0</v>
      </c>
      <c r="J19" s="83"/>
    </row>
    <row r="20" spans="1:10" ht="16.5" customHeight="1" x14ac:dyDescent="0.2">
      <c r="F20" s="81" t="s">
        <v>28</v>
      </c>
      <c r="G20" s="26">
        <v>0</v>
      </c>
      <c r="H20" s="20">
        <f>-H19*G20</f>
        <v>0</v>
      </c>
      <c r="I20" s="20">
        <f>-I19*G20</f>
        <v>0</v>
      </c>
      <c r="J20" s="83"/>
    </row>
    <row r="21" spans="1:10" ht="16.5" customHeight="1" thickBot="1" x14ac:dyDescent="0.25">
      <c r="F21" s="147" t="s">
        <v>29</v>
      </c>
      <c r="G21" s="148"/>
      <c r="H21" s="21">
        <f>H19+H20</f>
        <v>0</v>
      </c>
      <c r="J21" s="83"/>
    </row>
    <row r="22" spans="1:10" ht="16.5" customHeight="1" thickTop="1" thickBot="1" x14ac:dyDescent="0.25">
      <c r="F22" s="149" t="s">
        <v>30</v>
      </c>
      <c r="G22" s="150"/>
      <c r="I22" s="21">
        <f>I19-I20</f>
        <v>0</v>
      </c>
      <c r="J22" s="83"/>
    </row>
    <row r="23" spans="1:10" ht="16.5" customHeight="1" thickTop="1" x14ac:dyDescent="0.2">
      <c r="F23" s="81" t="s">
        <v>31</v>
      </c>
      <c r="H23" s="7"/>
      <c r="J23" s="84">
        <f>H21+I22</f>
        <v>0</v>
      </c>
    </row>
    <row r="24" spans="1:10" ht="6" customHeight="1" x14ac:dyDescent="0.2">
      <c r="F24" s="81"/>
      <c r="H24" s="7"/>
      <c r="J24" s="84"/>
    </row>
    <row r="25" spans="1:10" ht="17.100000000000001" customHeight="1" x14ac:dyDescent="0.2">
      <c r="F25" s="75" t="s">
        <v>32</v>
      </c>
      <c r="G25" s="22"/>
      <c r="H25" s="19"/>
      <c r="I25" s="10"/>
      <c r="J25" s="76">
        <f>J10+J23</f>
        <v>0</v>
      </c>
    </row>
    <row r="26" spans="1:10" ht="17.100000000000001" customHeight="1" x14ac:dyDescent="0.2">
      <c r="F26" s="77" t="s">
        <v>70</v>
      </c>
      <c r="G26" s="85"/>
      <c r="H26" s="5"/>
      <c r="I26" s="5"/>
      <c r="J26" s="86" t="e">
        <f>1/J9*(J10-J9+J23)</f>
        <v>#DIV/0!</v>
      </c>
    </row>
    <row r="28" spans="1:10" x14ac:dyDescent="0.2">
      <c r="A28" t="s">
        <v>9</v>
      </c>
      <c r="F28" t="s">
        <v>9</v>
      </c>
    </row>
    <row r="29" spans="1:10" ht="51.6" customHeight="1" x14ac:dyDescent="0.2">
      <c r="A29" t="s">
        <v>8</v>
      </c>
      <c r="F29" t="s">
        <v>8</v>
      </c>
    </row>
    <row r="30" spans="1:10" x14ac:dyDescent="0.2">
      <c r="A30" s="96" t="s">
        <v>64</v>
      </c>
      <c r="B30" s="96"/>
      <c r="F30" s="96" t="s">
        <v>64</v>
      </c>
      <c r="G30" s="96"/>
    </row>
    <row r="31" spans="1:10" ht="6" customHeight="1" x14ac:dyDescent="0.2"/>
    <row r="32" spans="1:10" ht="22.5" customHeight="1" x14ac:dyDescent="0.2">
      <c r="A32" s="146" t="s">
        <v>66</v>
      </c>
      <c r="B32" s="146"/>
      <c r="C32" s="146"/>
      <c r="D32" s="146"/>
      <c r="E32" s="146"/>
      <c r="F32" s="146" t="s">
        <v>67</v>
      </c>
      <c r="G32" s="146"/>
      <c r="H32" s="146"/>
      <c r="I32" s="146"/>
      <c r="J32" s="146"/>
    </row>
    <row r="34" spans="6:10" ht="23.45" customHeight="1" x14ac:dyDescent="0.2">
      <c r="F34" s="146" t="s">
        <v>35</v>
      </c>
      <c r="G34" s="146"/>
      <c r="H34" s="146"/>
      <c r="I34" s="146"/>
      <c r="J34" s="146"/>
    </row>
  </sheetData>
  <mergeCells count="8">
    <mergeCell ref="F34:J34"/>
    <mergeCell ref="A1:B5"/>
    <mergeCell ref="F1:G5"/>
    <mergeCell ref="A7:B7"/>
    <mergeCell ref="F21:G21"/>
    <mergeCell ref="F22:G22"/>
    <mergeCell ref="A32:E32"/>
    <mergeCell ref="F32:J32"/>
  </mergeCells>
  <pageMargins left="0.70866141732283472" right="0.51181102362204722" top="0.59055118110236227" bottom="0.78740157480314965" header="0.31496062992125984" footer="0.31496062992125984"/>
  <pageSetup paperSize="9" orientation="portrait" r:id="rId1"/>
  <headerFooter>
    <oddHeader xml:space="preserve">&amp;R
</oddHeader>
    <oddFooter>&amp;L&amp;8&amp;A&amp;R&amp;8&amp;D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A681C-F7A1-49CC-A662-2584A1B76735}">
  <sheetPr codeName="Tabelle12"/>
  <dimension ref="A1:K34"/>
  <sheetViews>
    <sheetView view="pageLayout" zoomScaleNormal="100" workbookViewId="0">
      <selection activeCell="C7" sqref="C7"/>
    </sheetView>
  </sheetViews>
  <sheetFormatPr baseColWidth="10" defaultRowHeight="12.75" x14ac:dyDescent="0.2"/>
  <cols>
    <col min="1" max="1" width="23.42578125" customWidth="1"/>
    <col min="2" max="3" width="21.140625" customWidth="1"/>
    <col min="4" max="5" width="10.85546875" customWidth="1"/>
    <col min="6" max="6" width="23.42578125" customWidth="1"/>
    <col min="7" max="7" width="10.5703125" customWidth="1"/>
    <col min="8" max="10" width="18.5703125" customWidth="1"/>
  </cols>
  <sheetData>
    <row r="1" spans="1:11" x14ac:dyDescent="0.2">
      <c r="A1" s="128"/>
      <c r="B1" s="128"/>
      <c r="C1" s="13" t="s">
        <v>13</v>
      </c>
      <c r="F1" s="128"/>
      <c r="G1" s="128"/>
      <c r="H1" s="13" t="s">
        <v>13</v>
      </c>
    </row>
    <row r="2" spans="1:11" x14ac:dyDescent="0.2">
      <c r="A2" s="128"/>
      <c r="B2" s="128"/>
      <c r="C2" s="14" t="s">
        <v>14</v>
      </c>
      <c r="F2" s="128"/>
      <c r="G2" s="128"/>
      <c r="H2" s="14" t="s">
        <v>14</v>
      </c>
    </row>
    <row r="3" spans="1:11" x14ac:dyDescent="0.2">
      <c r="A3" s="128"/>
      <c r="B3" s="128"/>
      <c r="C3" s="15" t="s">
        <v>15</v>
      </c>
      <c r="F3" s="128"/>
      <c r="G3" s="128"/>
      <c r="H3" s="15" t="s">
        <v>15</v>
      </c>
    </row>
    <row r="4" spans="1:11" x14ac:dyDescent="0.2">
      <c r="A4" s="128"/>
      <c r="B4" s="128"/>
      <c r="C4" s="15"/>
      <c r="F4" s="128"/>
      <c r="G4" s="128"/>
      <c r="H4" s="15"/>
    </row>
    <row r="5" spans="1:11" x14ac:dyDescent="0.2">
      <c r="A5" s="128"/>
      <c r="B5" s="128"/>
      <c r="F5" s="128"/>
      <c r="G5" s="128"/>
    </row>
    <row r="6" spans="1:11" ht="24" customHeight="1" x14ac:dyDescent="0.2">
      <c r="A6" s="90"/>
      <c r="B6" s="90"/>
      <c r="F6" s="90"/>
      <c r="G6" s="90"/>
    </row>
    <row r="7" spans="1:11" s="31" customFormat="1" ht="24" customHeight="1" x14ac:dyDescent="0.25">
      <c r="A7" s="151" t="s">
        <v>10</v>
      </c>
      <c r="B7" s="151"/>
      <c r="C7" s="93" t="s">
        <v>79</v>
      </c>
      <c r="D7" s="94" t="s">
        <v>11</v>
      </c>
      <c r="F7" s="8" t="s">
        <v>34</v>
      </c>
      <c r="G7" s="125"/>
      <c r="H7" s="123" t="str">
        <f>C7</f>
        <v>AJ</v>
      </c>
      <c r="I7" s="27" t="s">
        <v>47</v>
      </c>
      <c r="J7" s="124">
        <v>36535</v>
      </c>
      <c r="K7" s="125"/>
    </row>
    <row r="8" spans="1:11" ht="24" customHeight="1" x14ac:dyDescent="0.25">
      <c r="A8" s="8" t="s">
        <v>0</v>
      </c>
      <c r="B8" s="8"/>
      <c r="C8" s="8"/>
      <c r="F8" s="8" t="s">
        <v>68</v>
      </c>
      <c r="G8" s="8"/>
    </row>
    <row r="9" spans="1:11" ht="17.100000000000001" customHeight="1" x14ac:dyDescent="0.2">
      <c r="A9" s="63" t="s">
        <v>1</v>
      </c>
      <c r="B9" s="64"/>
      <c r="C9" s="80">
        <f>'NB_NF Nr. AA'!C9</f>
        <v>0</v>
      </c>
      <c r="F9" s="63" t="s">
        <v>17</v>
      </c>
      <c r="G9" s="10"/>
      <c r="H9" s="19"/>
      <c r="I9" s="10"/>
      <c r="J9" s="99">
        <f>'NB_NF Nr. AA'!C9</f>
        <v>0</v>
      </c>
    </row>
    <row r="10" spans="1:11" ht="17.100000000000001" customHeight="1" x14ac:dyDescent="0.2">
      <c r="A10" s="66" t="s">
        <v>2</v>
      </c>
      <c r="B10" s="95"/>
      <c r="C10" s="67">
        <v>0</v>
      </c>
      <c r="F10" s="81" t="s">
        <v>18</v>
      </c>
      <c r="H10" s="7"/>
      <c r="I10" s="7"/>
      <c r="J10" s="2">
        <v>0</v>
      </c>
    </row>
    <row r="11" spans="1:11" ht="6" customHeight="1" x14ac:dyDescent="0.2">
      <c r="A11" s="66"/>
      <c r="B11" s="95"/>
      <c r="C11" s="68"/>
      <c r="F11" s="77"/>
      <c r="G11" s="5"/>
      <c r="H11" s="18"/>
      <c r="I11" s="18"/>
      <c r="J11" s="18"/>
    </row>
    <row r="12" spans="1:11" ht="17.100000000000001" customHeight="1" x14ac:dyDescent="0.2">
      <c r="A12" s="69" t="s">
        <v>65</v>
      </c>
      <c r="B12" s="6"/>
      <c r="C12" s="70"/>
      <c r="F12" s="69" t="s">
        <v>19</v>
      </c>
      <c r="G12" s="10"/>
      <c r="H12" s="19"/>
      <c r="I12" s="19"/>
      <c r="J12" s="82"/>
    </row>
    <row r="13" spans="1:11" ht="17.100000000000001" customHeight="1" x14ac:dyDescent="0.2">
      <c r="A13" s="71" t="s">
        <v>3</v>
      </c>
      <c r="B13" s="1">
        <v>0</v>
      </c>
      <c r="C13" s="72"/>
      <c r="F13" s="71"/>
      <c r="H13" s="97" t="s">
        <v>20</v>
      </c>
      <c r="I13" s="97" t="s">
        <v>21</v>
      </c>
      <c r="J13" s="72"/>
    </row>
    <row r="14" spans="1:11" ht="16.5" customHeight="1" x14ac:dyDescent="0.2">
      <c r="A14" s="71" t="s">
        <v>4</v>
      </c>
      <c r="B14" s="3">
        <v>0</v>
      </c>
      <c r="C14" s="72"/>
      <c r="F14" s="81" t="s">
        <v>22</v>
      </c>
      <c r="G14" s="95"/>
      <c r="H14" s="25">
        <v>0</v>
      </c>
      <c r="J14" s="83"/>
    </row>
    <row r="15" spans="1:11" ht="16.5" customHeight="1" x14ac:dyDescent="0.2">
      <c r="A15" s="71" t="s">
        <v>5</v>
      </c>
      <c r="B15" s="4">
        <v>0</v>
      </c>
      <c r="C15" s="72"/>
      <c r="F15" s="81" t="s">
        <v>23</v>
      </c>
      <c r="G15" s="95"/>
      <c r="H15" s="98"/>
      <c r="I15" s="1">
        <v>0</v>
      </c>
      <c r="J15" s="101"/>
    </row>
    <row r="16" spans="1:11" ht="16.5" customHeight="1" thickBot="1" x14ac:dyDescent="0.25">
      <c r="A16" s="73" t="s">
        <v>6</v>
      </c>
      <c r="B16" s="11">
        <f>B13+B14-B15</f>
        <v>0</v>
      </c>
      <c r="C16" s="74"/>
      <c r="F16" s="81" t="s">
        <v>24</v>
      </c>
      <c r="G16" s="95"/>
      <c r="H16" s="98"/>
      <c r="I16" s="2">
        <v>0</v>
      </c>
      <c r="J16" s="101"/>
    </row>
    <row r="17" spans="1:10" ht="16.5" customHeight="1" thickTop="1" x14ac:dyDescent="0.2">
      <c r="A17" s="73"/>
      <c r="B17" s="12"/>
      <c r="C17" s="74"/>
      <c r="F17" s="81" t="s">
        <v>25</v>
      </c>
      <c r="G17" s="95"/>
      <c r="H17" s="20">
        <f>H14</f>
        <v>0</v>
      </c>
      <c r="I17" s="20">
        <f>I16-I15</f>
        <v>0</v>
      </c>
      <c r="J17" s="101"/>
    </row>
    <row r="18" spans="1:10" ht="16.5" customHeight="1" x14ac:dyDescent="0.2">
      <c r="A18" s="75" t="s">
        <v>7</v>
      </c>
      <c r="B18" s="10"/>
      <c r="C18" s="76">
        <f>C10+B16</f>
        <v>0</v>
      </c>
      <c r="F18" s="81" t="s">
        <v>26</v>
      </c>
      <c r="G18" s="26">
        <v>0</v>
      </c>
      <c r="H18" s="20">
        <f>-H17*G18</f>
        <v>0</v>
      </c>
      <c r="I18" s="20">
        <f>-(I15+I16)*G18</f>
        <v>0</v>
      </c>
      <c r="J18" s="101"/>
    </row>
    <row r="19" spans="1:10" ht="16.5" customHeight="1" x14ac:dyDescent="0.2">
      <c r="A19" s="77" t="s">
        <v>70</v>
      </c>
      <c r="B19" s="5"/>
      <c r="C19" s="78" t="e">
        <f>1/C9*(C10-C9+B16)</f>
        <v>#DIV/0!</v>
      </c>
      <c r="F19" s="81" t="s">
        <v>27</v>
      </c>
      <c r="G19" s="95"/>
      <c r="H19" s="20">
        <f>H17+H18</f>
        <v>0</v>
      </c>
      <c r="I19" s="20">
        <f>I17+I18</f>
        <v>0</v>
      </c>
      <c r="J19" s="83"/>
    </row>
    <row r="20" spans="1:10" ht="16.5" customHeight="1" x14ac:dyDescent="0.2">
      <c r="F20" s="81" t="s">
        <v>28</v>
      </c>
      <c r="G20" s="26">
        <v>0</v>
      </c>
      <c r="H20" s="20">
        <f>-H19*G20</f>
        <v>0</v>
      </c>
      <c r="I20" s="20">
        <f>-I19*G20</f>
        <v>0</v>
      </c>
      <c r="J20" s="83"/>
    </row>
    <row r="21" spans="1:10" ht="16.5" customHeight="1" thickBot="1" x14ac:dyDescent="0.25">
      <c r="F21" s="147" t="s">
        <v>29</v>
      </c>
      <c r="G21" s="148"/>
      <c r="H21" s="21">
        <f>H19+H20</f>
        <v>0</v>
      </c>
      <c r="J21" s="83"/>
    </row>
    <row r="22" spans="1:10" ht="16.5" customHeight="1" thickTop="1" thickBot="1" x14ac:dyDescent="0.25">
      <c r="F22" s="149" t="s">
        <v>30</v>
      </c>
      <c r="G22" s="150"/>
      <c r="I22" s="21">
        <f>I19-I20</f>
        <v>0</v>
      </c>
      <c r="J22" s="83"/>
    </row>
    <row r="23" spans="1:10" ht="16.5" customHeight="1" thickTop="1" x14ac:dyDescent="0.2">
      <c r="F23" s="81" t="s">
        <v>31</v>
      </c>
      <c r="H23" s="7"/>
      <c r="J23" s="84">
        <f>H21+I22</f>
        <v>0</v>
      </c>
    </row>
    <row r="24" spans="1:10" ht="6" customHeight="1" x14ac:dyDescent="0.2">
      <c r="F24" s="81"/>
      <c r="H24" s="7"/>
      <c r="J24" s="84"/>
    </row>
    <row r="25" spans="1:10" ht="17.100000000000001" customHeight="1" x14ac:dyDescent="0.2">
      <c r="F25" s="75" t="s">
        <v>32</v>
      </c>
      <c r="G25" s="22"/>
      <c r="H25" s="19"/>
      <c r="I25" s="10"/>
      <c r="J25" s="76">
        <f>J10+J23</f>
        <v>0</v>
      </c>
    </row>
    <row r="26" spans="1:10" ht="17.100000000000001" customHeight="1" x14ac:dyDescent="0.2">
      <c r="F26" s="77" t="s">
        <v>70</v>
      </c>
      <c r="G26" s="85"/>
      <c r="H26" s="5"/>
      <c r="I26" s="5"/>
      <c r="J26" s="86" t="e">
        <f>1/J9*(J10-J9+J23)</f>
        <v>#DIV/0!</v>
      </c>
    </row>
    <row r="28" spans="1:10" x14ac:dyDescent="0.2">
      <c r="A28" t="s">
        <v>9</v>
      </c>
      <c r="F28" t="s">
        <v>9</v>
      </c>
    </row>
    <row r="29" spans="1:10" ht="51.6" customHeight="1" x14ac:dyDescent="0.2">
      <c r="A29" t="s">
        <v>8</v>
      </c>
      <c r="F29" t="s">
        <v>8</v>
      </c>
    </row>
    <row r="30" spans="1:10" x14ac:dyDescent="0.2">
      <c r="A30" s="96" t="s">
        <v>64</v>
      </c>
      <c r="B30" s="96"/>
      <c r="F30" s="96" t="s">
        <v>64</v>
      </c>
      <c r="G30" s="96"/>
    </row>
    <row r="31" spans="1:10" ht="6" customHeight="1" x14ac:dyDescent="0.2"/>
    <row r="32" spans="1:10" ht="22.5" customHeight="1" x14ac:dyDescent="0.2">
      <c r="A32" s="146" t="s">
        <v>66</v>
      </c>
      <c r="B32" s="146"/>
      <c r="C32" s="146"/>
      <c r="D32" s="146"/>
      <c r="E32" s="146"/>
      <c r="F32" s="146" t="s">
        <v>67</v>
      </c>
      <c r="G32" s="146"/>
      <c r="H32" s="146"/>
      <c r="I32" s="146"/>
      <c r="J32" s="146"/>
    </row>
    <row r="34" spans="6:10" ht="23.45" customHeight="1" x14ac:dyDescent="0.2">
      <c r="F34" s="146" t="s">
        <v>35</v>
      </c>
      <c r="G34" s="146"/>
      <c r="H34" s="146"/>
      <c r="I34" s="146"/>
      <c r="J34" s="146"/>
    </row>
  </sheetData>
  <mergeCells count="8">
    <mergeCell ref="F34:J34"/>
    <mergeCell ref="A1:B5"/>
    <mergeCell ref="F1:G5"/>
    <mergeCell ref="A7:B7"/>
    <mergeCell ref="F21:G21"/>
    <mergeCell ref="F22:G22"/>
    <mergeCell ref="A32:E32"/>
    <mergeCell ref="F32:J32"/>
  </mergeCells>
  <pageMargins left="0.70866141732283472" right="0.51181102362204722" top="0.59055118110236227" bottom="0.78740157480314965" header="0.31496062992125984" footer="0.31496062992125984"/>
  <pageSetup paperSize="9" orientation="portrait" r:id="rId1"/>
  <headerFooter>
    <oddHeader xml:space="preserve">&amp;R
</oddHeader>
    <oddFooter>&amp;L&amp;8&amp;A&amp;R&amp;8&amp;D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DC9AA-C2EF-4DD1-81E8-F76BC90AC596}">
  <sheetPr codeName="Tabelle13"/>
  <dimension ref="A1:K34"/>
  <sheetViews>
    <sheetView view="pageLayout" zoomScaleNormal="100" workbookViewId="0">
      <selection activeCell="C7" sqref="C7"/>
    </sheetView>
  </sheetViews>
  <sheetFormatPr baseColWidth="10" defaultRowHeight="12.75" x14ac:dyDescent="0.2"/>
  <cols>
    <col min="1" max="1" width="23.42578125" customWidth="1"/>
    <col min="2" max="3" width="21.140625" customWidth="1"/>
    <col min="4" max="5" width="10.85546875" customWidth="1"/>
    <col min="6" max="6" width="23.42578125" customWidth="1"/>
    <col min="7" max="7" width="10.5703125" customWidth="1"/>
    <col min="8" max="10" width="18.5703125" customWidth="1"/>
  </cols>
  <sheetData>
    <row r="1" spans="1:11" x14ac:dyDescent="0.2">
      <c r="A1" s="128"/>
      <c r="B1" s="128"/>
      <c r="C1" s="13" t="s">
        <v>13</v>
      </c>
      <c r="F1" s="128"/>
      <c r="G1" s="128"/>
      <c r="H1" s="13" t="s">
        <v>13</v>
      </c>
    </row>
    <row r="2" spans="1:11" x14ac:dyDescent="0.2">
      <c r="A2" s="128"/>
      <c r="B2" s="128"/>
      <c r="C2" s="14" t="s">
        <v>14</v>
      </c>
      <c r="F2" s="128"/>
      <c r="G2" s="128"/>
      <c r="H2" s="14" t="s">
        <v>14</v>
      </c>
    </row>
    <row r="3" spans="1:11" x14ac:dyDescent="0.2">
      <c r="A3" s="128"/>
      <c r="B3" s="128"/>
      <c r="C3" s="15" t="s">
        <v>15</v>
      </c>
      <c r="F3" s="128"/>
      <c r="G3" s="128"/>
      <c r="H3" s="15" t="s">
        <v>15</v>
      </c>
    </row>
    <row r="4" spans="1:11" x14ac:dyDescent="0.2">
      <c r="A4" s="128"/>
      <c r="B4" s="128"/>
      <c r="C4" s="15"/>
      <c r="F4" s="128"/>
      <c r="G4" s="128"/>
      <c r="H4" s="15"/>
    </row>
    <row r="5" spans="1:11" x14ac:dyDescent="0.2">
      <c r="A5" s="128"/>
      <c r="B5" s="128"/>
      <c r="F5" s="128"/>
      <c r="G5" s="128"/>
    </row>
    <row r="6" spans="1:11" ht="24" customHeight="1" x14ac:dyDescent="0.2">
      <c r="A6" s="90"/>
      <c r="B6" s="90"/>
      <c r="F6" s="90"/>
      <c r="G6" s="90"/>
    </row>
    <row r="7" spans="1:11" s="31" customFormat="1" ht="24" customHeight="1" x14ac:dyDescent="0.25">
      <c r="A7" s="151" t="s">
        <v>10</v>
      </c>
      <c r="B7" s="151"/>
      <c r="C7" s="93" t="s">
        <v>80</v>
      </c>
      <c r="D7" s="94" t="s">
        <v>11</v>
      </c>
      <c r="F7" s="8" t="s">
        <v>34</v>
      </c>
      <c r="G7" s="125"/>
      <c r="H7" s="123" t="str">
        <f>C7</f>
        <v>AK</v>
      </c>
      <c r="I7" s="27" t="s">
        <v>47</v>
      </c>
      <c r="J7" s="124">
        <v>36536</v>
      </c>
      <c r="K7" s="125"/>
    </row>
    <row r="8" spans="1:11" ht="24" customHeight="1" x14ac:dyDescent="0.25">
      <c r="A8" s="8" t="s">
        <v>0</v>
      </c>
      <c r="B8" s="8"/>
      <c r="C8" s="8"/>
      <c r="F8" s="8" t="s">
        <v>68</v>
      </c>
      <c r="G8" s="8"/>
    </row>
    <row r="9" spans="1:11" ht="17.100000000000001" customHeight="1" x14ac:dyDescent="0.2">
      <c r="A9" s="63" t="s">
        <v>1</v>
      </c>
      <c r="B9" s="64"/>
      <c r="C9" s="80">
        <f>'NB_NF Nr. AA'!C9</f>
        <v>0</v>
      </c>
      <c r="F9" s="63" t="s">
        <v>17</v>
      </c>
      <c r="G9" s="10"/>
      <c r="H9" s="19"/>
      <c r="I9" s="10"/>
      <c r="J9" s="99">
        <f>'NB_NF Nr. AA'!C9</f>
        <v>0</v>
      </c>
    </row>
    <row r="10" spans="1:11" ht="17.100000000000001" customHeight="1" x14ac:dyDescent="0.2">
      <c r="A10" s="66" t="s">
        <v>2</v>
      </c>
      <c r="B10" s="95"/>
      <c r="C10" s="67">
        <v>0</v>
      </c>
      <c r="F10" s="81" t="s">
        <v>18</v>
      </c>
      <c r="H10" s="7"/>
      <c r="I10" s="7"/>
      <c r="J10" s="2">
        <v>0</v>
      </c>
    </row>
    <row r="11" spans="1:11" ht="6" customHeight="1" x14ac:dyDescent="0.2">
      <c r="A11" s="66"/>
      <c r="B11" s="95"/>
      <c r="C11" s="68"/>
      <c r="F11" s="77"/>
      <c r="G11" s="5"/>
      <c r="H11" s="18"/>
      <c r="I11" s="18"/>
      <c r="J11" s="18"/>
    </row>
    <row r="12" spans="1:11" ht="17.100000000000001" customHeight="1" x14ac:dyDescent="0.2">
      <c r="A12" s="69" t="s">
        <v>65</v>
      </c>
      <c r="B12" s="6"/>
      <c r="C12" s="70"/>
      <c r="F12" s="69" t="s">
        <v>19</v>
      </c>
      <c r="G12" s="10"/>
      <c r="H12" s="19"/>
      <c r="I12" s="19"/>
      <c r="J12" s="82"/>
    </row>
    <row r="13" spans="1:11" ht="17.100000000000001" customHeight="1" x14ac:dyDescent="0.2">
      <c r="A13" s="71" t="s">
        <v>3</v>
      </c>
      <c r="B13" s="1">
        <v>0</v>
      </c>
      <c r="C13" s="72"/>
      <c r="F13" s="71"/>
      <c r="H13" s="97" t="s">
        <v>20</v>
      </c>
      <c r="I13" s="97" t="s">
        <v>21</v>
      </c>
      <c r="J13" s="72"/>
    </row>
    <row r="14" spans="1:11" ht="16.5" customHeight="1" x14ac:dyDescent="0.2">
      <c r="A14" s="71" t="s">
        <v>4</v>
      </c>
      <c r="B14" s="3">
        <v>0</v>
      </c>
      <c r="C14" s="72"/>
      <c r="F14" s="81" t="s">
        <v>22</v>
      </c>
      <c r="G14" s="95"/>
      <c r="H14" s="25">
        <v>0</v>
      </c>
      <c r="J14" s="83"/>
    </row>
    <row r="15" spans="1:11" ht="16.5" customHeight="1" x14ac:dyDescent="0.2">
      <c r="A15" s="71" t="s">
        <v>5</v>
      </c>
      <c r="B15" s="4">
        <v>0</v>
      </c>
      <c r="C15" s="72"/>
      <c r="F15" s="81" t="s">
        <v>23</v>
      </c>
      <c r="G15" s="95"/>
      <c r="H15" s="98"/>
      <c r="I15" s="1">
        <v>0</v>
      </c>
      <c r="J15" s="101"/>
    </row>
    <row r="16" spans="1:11" ht="16.5" customHeight="1" thickBot="1" x14ac:dyDescent="0.25">
      <c r="A16" s="73" t="s">
        <v>6</v>
      </c>
      <c r="B16" s="11">
        <f>B13+B14-B15</f>
        <v>0</v>
      </c>
      <c r="C16" s="74"/>
      <c r="F16" s="81" t="s">
        <v>24</v>
      </c>
      <c r="G16" s="95"/>
      <c r="H16" s="98"/>
      <c r="I16" s="2">
        <v>0</v>
      </c>
      <c r="J16" s="101"/>
    </row>
    <row r="17" spans="1:10" ht="16.5" customHeight="1" thickTop="1" x14ac:dyDescent="0.2">
      <c r="A17" s="73"/>
      <c r="B17" s="12"/>
      <c r="C17" s="74"/>
      <c r="F17" s="81" t="s">
        <v>25</v>
      </c>
      <c r="G17" s="95"/>
      <c r="H17" s="20">
        <f>H14</f>
        <v>0</v>
      </c>
      <c r="I17" s="20">
        <f>I16-I15</f>
        <v>0</v>
      </c>
      <c r="J17" s="101"/>
    </row>
    <row r="18" spans="1:10" ht="16.5" customHeight="1" x14ac:dyDescent="0.2">
      <c r="A18" s="75" t="s">
        <v>7</v>
      </c>
      <c r="B18" s="10"/>
      <c r="C18" s="76">
        <f>C10+B16</f>
        <v>0</v>
      </c>
      <c r="F18" s="81" t="s">
        <v>26</v>
      </c>
      <c r="G18" s="26">
        <v>0</v>
      </c>
      <c r="H18" s="20">
        <f>-H17*G18</f>
        <v>0</v>
      </c>
      <c r="I18" s="20">
        <f>-(I15+I16)*G18</f>
        <v>0</v>
      </c>
      <c r="J18" s="101"/>
    </row>
    <row r="19" spans="1:10" ht="16.5" customHeight="1" x14ac:dyDescent="0.2">
      <c r="A19" s="77" t="s">
        <v>70</v>
      </c>
      <c r="B19" s="5"/>
      <c r="C19" s="78" t="e">
        <f>1/C9*(C10-C9+B16)</f>
        <v>#DIV/0!</v>
      </c>
      <c r="F19" s="81" t="s">
        <v>27</v>
      </c>
      <c r="G19" s="95"/>
      <c r="H19" s="20">
        <f>H17+H18</f>
        <v>0</v>
      </c>
      <c r="I19" s="20">
        <f>I17+I18</f>
        <v>0</v>
      </c>
      <c r="J19" s="83"/>
    </row>
    <row r="20" spans="1:10" ht="16.5" customHeight="1" x14ac:dyDescent="0.2">
      <c r="F20" s="81" t="s">
        <v>28</v>
      </c>
      <c r="G20" s="26">
        <v>0</v>
      </c>
      <c r="H20" s="20">
        <f>-H19*G20</f>
        <v>0</v>
      </c>
      <c r="I20" s="20">
        <f>-I19*G20</f>
        <v>0</v>
      </c>
      <c r="J20" s="83"/>
    </row>
    <row r="21" spans="1:10" ht="16.5" customHeight="1" thickBot="1" x14ac:dyDescent="0.25">
      <c r="F21" s="147" t="s">
        <v>29</v>
      </c>
      <c r="G21" s="148"/>
      <c r="H21" s="21">
        <f>H19+H20</f>
        <v>0</v>
      </c>
      <c r="J21" s="83"/>
    </row>
    <row r="22" spans="1:10" ht="16.5" customHeight="1" thickTop="1" thickBot="1" x14ac:dyDescent="0.25">
      <c r="F22" s="149" t="s">
        <v>30</v>
      </c>
      <c r="G22" s="150"/>
      <c r="I22" s="21">
        <f>I19-I20</f>
        <v>0</v>
      </c>
      <c r="J22" s="83"/>
    </row>
    <row r="23" spans="1:10" ht="16.5" customHeight="1" thickTop="1" x14ac:dyDescent="0.2">
      <c r="F23" s="81" t="s">
        <v>31</v>
      </c>
      <c r="H23" s="7"/>
      <c r="J23" s="84">
        <f>H21+I22</f>
        <v>0</v>
      </c>
    </row>
    <row r="24" spans="1:10" ht="6" customHeight="1" x14ac:dyDescent="0.2">
      <c r="F24" s="81"/>
      <c r="H24" s="7"/>
      <c r="J24" s="84"/>
    </row>
    <row r="25" spans="1:10" ht="17.100000000000001" customHeight="1" x14ac:dyDescent="0.2">
      <c r="F25" s="75" t="s">
        <v>32</v>
      </c>
      <c r="G25" s="22"/>
      <c r="H25" s="19"/>
      <c r="I25" s="10"/>
      <c r="J25" s="76">
        <f>J10+J23</f>
        <v>0</v>
      </c>
    </row>
    <row r="26" spans="1:10" ht="17.100000000000001" customHeight="1" x14ac:dyDescent="0.2">
      <c r="F26" s="77" t="s">
        <v>70</v>
      </c>
      <c r="G26" s="85"/>
      <c r="H26" s="5"/>
      <c r="I26" s="5"/>
      <c r="J26" s="86" t="e">
        <f>1/J9*(J10-J9+J23)</f>
        <v>#DIV/0!</v>
      </c>
    </row>
    <row r="28" spans="1:10" x14ac:dyDescent="0.2">
      <c r="A28" t="s">
        <v>9</v>
      </c>
      <c r="F28" t="s">
        <v>9</v>
      </c>
    </row>
    <row r="29" spans="1:10" ht="51.6" customHeight="1" x14ac:dyDescent="0.2">
      <c r="A29" t="s">
        <v>8</v>
      </c>
      <c r="F29" t="s">
        <v>8</v>
      </c>
    </row>
    <row r="30" spans="1:10" x14ac:dyDescent="0.2">
      <c r="A30" s="96" t="s">
        <v>64</v>
      </c>
      <c r="B30" s="96"/>
      <c r="F30" s="96" t="s">
        <v>64</v>
      </c>
      <c r="G30" s="96"/>
    </row>
    <row r="31" spans="1:10" ht="6" customHeight="1" x14ac:dyDescent="0.2"/>
    <row r="32" spans="1:10" ht="22.5" customHeight="1" x14ac:dyDescent="0.2">
      <c r="A32" s="146" t="s">
        <v>66</v>
      </c>
      <c r="B32" s="146"/>
      <c r="C32" s="146"/>
      <c r="D32" s="146"/>
      <c r="E32" s="146"/>
      <c r="F32" s="146" t="s">
        <v>67</v>
      </c>
      <c r="G32" s="146"/>
      <c r="H32" s="146"/>
      <c r="I32" s="146"/>
      <c r="J32" s="146"/>
    </row>
    <row r="34" spans="6:10" ht="23.45" customHeight="1" x14ac:dyDescent="0.2">
      <c r="F34" s="146" t="s">
        <v>35</v>
      </c>
      <c r="G34" s="146"/>
      <c r="H34" s="146"/>
      <c r="I34" s="146"/>
      <c r="J34" s="146"/>
    </row>
  </sheetData>
  <mergeCells count="8">
    <mergeCell ref="F34:J34"/>
    <mergeCell ref="A1:B5"/>
    <mergeCell ref="F1:G5"/>
    <mergeCell ref="A7:B7"/>
    <mergeCell ref="F21:G21"/>
    <mergeCell ref="F22:G22"/>
    <mergeCell ref="A32:E32"/>
    <mergeCell ref="F32:J32"/>
  </mergeCells>
  <pageMargins left="0.70866141732283472" right="0.51181102362204722" top="0.59055118110236227" bottom="0.78740157480314965" header="0.31496062992125984" footer="0.31496062992125984"/>
  <pageSetup paperSize="9" orientation="portrait" r:id="rId1"/>
  <headerFooter>
    <oddHeader xml:space="preserve">&amp;R
</oddHeader>
    <oddFooter>&amp;L&amp;8&amp;A&amp;R&amp;8&amp;D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D04B8-E0A2-43F8-986A-CA1152A836AE}">
  <sheetPr codeName="Tabelle14"/>
  <dimension ref="A1:K34"/>
  <sheetViews>
    <sheetView view="pageLayout" zoomScaleNormal="100" workbookViewId="0">
      <selection activeCell="C7" sqref="C7"/>
    </sheetView>
  </sheetViews>
  <sheetFormatPr baseColWidth="10" defaultRowHeight="12.75" x14ac:dyDescent="0.2"/>
  <cols>
    <col min="1" max="1" width="23.42578125" customWidth="1"/>
    <col min="2" max="3" width="21.140625" customWidth="1"/>
    <col min="4" max="5" width="10.85546875" customWidth="1"/>
    <col min="6" max="6" width="23.42578125" customWidth="1"/>
    <col min="7" max="7" width="10.5703125" customWidth="1"/>
    <col min="8" max="10" width="18.5703125" customWidth="1"/>
  </cols>
  <sheetData>
    <row r="1" spans="1:11" x14ac:dyDescent="0.2">
      <c r="A1" s="128"/>
      <c r="B1" s="128"/>
      <c r="C1" s="13" t="s">
        <v>13</v>
      </c>
      <c r="F1" s="128"/>
      <c r="G1" s="128"/>
      <c r="H1" s="13" t="s">
        <v>13</v>
      </c>
    </row>
    <row r="2" spans="1:11" x14ac:dyDescent="0.2">
      <c r="A2" s="128"/>
      <c r="B2" s="128"/>
      <c r="C2" s="14" t="s">
        <v>14</v>
      </c>
      <c r="F2" s="128"/>
      <c r="G2" s="128"/>
      <c r="H2" s="14" t="s">
        <v>14</v>
      </c>
    </row>
    <row r="3" spans="1:11" x14ac:dyDescent="0.2">
      <c r="A3" s="128"/>
      <c r="B3" s="128"/>
      <c r="C3" s="15" t="s">
        <v>15</v>
      </c>
      <c r="F3" s="128"/>
      <c r="G3" s="128"/>
      <c r="H3" s="15" t="s">
        <v>15</v>
      </c>
    </row>
    <row r="4" spans="1:11" x14ac:dyDescent="0.2">
      <c r="A4" s="128"/>
      <c r="B4" s="128"/>
      <c r="C4" s="15"/>
      <c r="F4" s="128"/>
      <c r="G4" s="128"/>
      <c r="H4" s="15"/>
    </row>
    <row r="5" spans="1:11" x14ac:dyDescent="0.2">
      <c r="A5" s="128"/>
      <c r="B5" s="128"/>
      <c r="F5" s="128"/>
      <c r="G5" s="128"/>
    </row>
    <row r="6" spans="1:11" ht="24" customHeight="1" x14ac:dyDescent="0.2">
      <c r="A6" s="90"/>
      <c r="B6" s="90"/>
      <c r="F6" s="90"/>
      <c r="G6" s="90"/>
    </row>
    <row r="7" spans="1:11" s="31" customFormat="1" ht="24" customHeight="1" x14ac:dyDescent="0.25">
      <c r="A7" s="151" t="s">
        <v>10</v>
      </c>
      <c r="B7" s="151"/>
      <c r="C7" s="93" t="s">
        <v>81</v>
      </c>
      <c r="D7" s="94" t="s">
        <v>11</v>
      </c>
      <c r="F7" s="8" t="s">
        <v>34</v>
      </c>
      <c r="G7" s="125"/>
      <c r="H7" s="123" t="str">
        <f>C7</f>
        <v>AL</v>
      </c>
      <c r="I7" s="27" t="s">
        <v>47</v>
      </c>
      <c r="J7" s="124">
        <v>36537</v>
      </c>
      <c r="K7" s="125"/>
    </row>
    <row r="8" spans="1:11" ht="24" customHeight="1" x14ac:dyDescent="0.25">
      <c r="A8" s="8" t="s">
        <v>0</v>
      </c>
      <c r="B8" s="8"/>
      <c r="C8" s="8"/>
      <c r="F8" s="8" t="s">
        <v>68</v>
      </c>
      <c r="G8" s="8"/>
    </row>
    <row r="9" spans="1:11" ht="17.100000000000001" customHeight="1" x14ac:dyDescent="0.2">
      <c r="A9" s="63" t="s">
        <v>1</v>
      </c>
      <c r="B9" s="64"/>
      <c r="C9" s="80">
        <f>'NB_NF Nr. AA'!C9</f>
        <v>0</v>
      </c>
      <c r="F9" s="63" t="s">
        <v>17</v>
      </c>
      <c r="G9" s="10"/>
      <c r="H9" s="19"/>
      <c r="I9" s="10"/>
      <c r="J9" s="99">
        <f>'NB_NF Nr. AA'!C9</f>
        <v>0</v>
      </c>
    </row>
    <row r="10" spans="1:11" ht="17.100000000000001" customHeight="1" x14ac:dyDescent="0.2">
      <c r="A10" s="66" t="s">
        <v>2</v>
      </c>
      <c r="B10" s="95"/>
      <c r="C10" s="67">
        <v>0</v>
      </c>
      <c r="F10" s="81" t="s">
        <v>18</v>
      </c>
      <c r="H10" s="7"/>
      <c r="I10" s="7"/>
      <c r="J10" s="2">
        <v>0</v>
      </c>
    </row>
    <row r="11" spans="1:11" ht="6" customHeight="1" x14ac:dyDescent="0.2">
      <c r="A11" s="66"/>
      <c r="B11" s="95"/>
      <c r="C11" s="68"/>
      <c r="F11" s="77"/>
      <c r="G11" s="5"/>
      <c r="H11" s="18"/>
      <c r="I11" s="18"/>
      <c r="J11" s="18"/>
    </row>
    <row r="12" spans="1:11" ht="17.100000000000001" customHeight="1" x14ac:dyDescent="0.2">
      <c r="A12" s="69" t="s">
        <v>65</v>
      </c>
      <c r="B12" s="6"/>
      <c r="C12" s="70"/>
      <c r="F12" s="69" t="s">
        <v>19</v>
      </c>
      <c r="G12" s="10"/>
      <c r="H12" s="19"/>
      <c r="I12" s="19"/>
      <c r="J12" s="82"/>
    </row>
    <row r="13" spans="1:11" ht="17.100000000000001" customHeight="1" x14ac:dyDescent="0.2">
      <c r="A13" s="71" t="s">
        <v>3</v>
      </c>
      <c r="B13" s="1">
        <v>0</v>
      </c>
      <c r="C13" s="72"/>
      <c r="F13" s="71"/>
      <c r="H13" s="97" t="s">
        <v>20</v>
      </c>
      <c r="I13" s="97" t="s">
        <v>21</v>
      </c>
      <c r="J13" s="72"/>
    </row>
    <row r="14" spans="1:11" ht="16.5" customHeight="1" x14ac:dyDescent="0.2">
      <c r="A14" s="71" t="s">
        <v>4</v>
      </c>
      <c r="B14" s="3">
        <v>0</v>
      </c>
      <c r="C14" s="72"/>
      <c r="F14" s="81" t="s">
        <v>22</v>
      </c>
      <c r="G14" s="95"/>
      <c r="H14" s="25">
        <v>0</v>
      </c>
      <c r="J14" s="83"/>
    </row>
    <row r="15" spans="1:11" ht="16.5" customHeight="1" x14ac:dyDescent="0.2">
      <c r="A15" s="71" t="s">
        <v>5</v>
      </c>
      <c r="B15" s="4">
        <v>0</v>
      </c>
      <c r="C15" s="72"/>
      <c r="F15" s="81" t="s">
        <v>23</v>
      </c>
      <c r="G15" s="95"/>
      <c r="H15" s="98"/>
      <c r="I15" s="1">
        <v>0</v>
      </c>
      <c r="J15" s="101"/>
    </row>
    <row r="16" spans="1:11" ht="16.5" customHeight="1" thickBot="1" x14ac:dyDescent="0.25">
      <c r="A16" s="73" t="s">
        <v>6</v>
      </c>
      <c r="B16" s="11">
        <f>B13+B14-B15</f>
        <v>0</v>
      </c>
      <c r="C16" s="74"/>
      <c r="F16" s="81" t="s">
        <v>24</v>
      </c>
      <c r="G16" s="95"/>
      <c r="H16" s="98"/>
      <c r="I16" s="2">
        <v>0</v>
      </c>
      <c r="J16" s="101"/>
    </row>
    <row r="17" spans="1:10" ht="16.5" customHeight="1" thickTop="1" x14ac:dyDescent="0.2">
      <c r="A17" s="73"/>
      <c r="B17" s="12"/>
      <c r="C17" s="74"/>
      <c r="F17" s="81" t="s">
        <v>25</v>
      </c>
      <c r="G17" s="95"/>
      <c r="H17" s="20">
        <f>H14</f>
        <v>0</v>
      </c>
      <c r="I17" s="20">
        <f>I16-I15</f>
        <v>0</v>
      </c>
      <c r="J17" s="101"/>
    </row>
    <row r="18" spans="1:10" ht="16.5" customHeight="1" x14ac:dyDescent="0.2">
      <c r="A18" s="75" t="s">
        <v>7</v>
      </c>
      <c r="B18" s="10"/>
      <c r="C18" s="76">
        <f>C10+B16</f>
        <v>0</v>
      </c>
      <c r="F18" s="81" t="s">
        <v>26</v>
      </c>
      <c r="G18" s="26">
        <v>0</v>
      </c>
      <c r="H18" s="20">
        <f>-H17*G18</f>
        <v>0</v>
      </c>
      <c r="I18" s="20">
        <f>-(I15+I16)*G18</f>
        <v>0</v>
      </c>
      <c r="J18" s="101"/>
    </row>
    <row r="19" spans="1:10" ht="16.5" customHeight="1" x14ac:dyDescent="0.2">
      <c r="A19" s="77" t="s">
        <v>70</v>
      </c>
      <c r="B19" s="5"/>
      <c r="C19" s="78" t="e">
        <f>1/C9*(C10-C9+B16)</f>
        <v>#DIV/0!</v>
      </c>
      <c r="F19" s="81" t="s">
        <v>27</v>
      </c>
      <c r="G19" s="95"/>
      <c r="H19" s="20">
        <f>H17+H18</f>
        <v>0</v>
      </c>
      <c r="I19" s="20">
        <f>I17+I18</f>
        <v>0</v>
      </c>
      <c r="J19" s="83"/>
    </row>
    <row r="20" spans="1:10" ht="16.5" customHeight="1" x14ac:dyDescent="0.2">
      <c r="F20" s="81" t="s">
        <v>28</v>
      </c>
      <c r="G20" s="26">
        <v>0</v>
      </c>
      <c r="H20" s="20">
        <f>-H19*G20</f>
        <v>0</v>
      </c>
      <c r="I20" s="20">
        <f>-I19*G20</f>
        <v>0</v>
      </c>
      <c r="J20" s="83"/>
    </row>
    <row r="21" spans="1:10" ht="16.5" customHeight="1" thickBot="1" x14ac:dyDescent="0.25">
      <c r="F21" s="147" t="s">
        <v>29</v>
      </c>
      <c r="G21" s="148"/>
      <c r="H21" s="21">
        <f>H19+H20</f>
        <v>0</v>
      </c>
      <c r="J21" s="83"/>
    </row>
    <row r="22" spans="1:10" ht="16.5" customHeight="1" thickTop="1" thickBot="1" x14ac:dyDescent="0.25">
      <c r="F22" s="149" t="s">
        <v>30</v>
      </c>
      <c r="G22" s="150"/>
      <c r="I22" s="21">
        <f>I19-I20</f>
        <v>0</v>
      </c>
      <c r="J22" s="83"/>
    </row>
    <row r="23" spans="1:10" ht="16.5" customHeight="1" thickTop="1" x14ac:dyDescent="0.2">
      <c r="F23" s="81" t="s">
        <v>31</v>
      </c>
      <c r="H23" s="7"/>
      <c r="J23" s="84">
        <f>H21+I22</f>
        <v>0</v>
      </c>
    </row>
    <row r="24" spans="1:10" ht="6" customHeight="1" x14ac:dyDescent="0.2">
      <c r="F24" s="81"/>
      <c r="H24" s="7"/>
      <c r="J24" s="84"/>
    </row>
    <row r="25" spans="1:10" ht="17.100000000000001" customHeight="1" x14ac:dyDescent="0.2">
      <c r="F25" s="75" t="s">
        <v>32</v>
      </c>
      <c r="G25" s="22"/>
      <c r="H25" s="19"/>
      <c r="I25" s="10"/>
      <c r="J25" s="76">
        <f>J10+J23</f>
        <v>0</v>
      </c>
    </row>
    <row r="26" spans="1:10" ht="17.100000000000001" customHeight="1" x14ac:dyDescent="0.2">
      <c r="F26" s="77" t="s">
        <v>70</v>
      </c>
      <c r="G26" s="85"/>
      <c r="H26" s="5"/>
      <c r="I26" s="5"/>
      <c r="J26" s="86" t="e">
        <f>1/J9*(J10-J9+J23)</f>
        <v>#DIV/0!</v>
      </c>
    </row>
    <row r="28" spans="1:10" x14ac:dyDescent="0.2">
      <c r="A28" t="s">
        <v>9</v>
      </c>
      <c r="F28" t="s">
        <v>9</v>
      </c>
    </row>
    <row r="29" spans="1:10" ht="51.6" customHeight="1" x14ac:dyDescent="0.2">
      <c r="A29" t="s">
        <v>8</v>
      </c>
      <c r="F29" t="s">
        <v>8</v>
      </c>
    </row>
    <row r="30" spans="1:10" x14ac:dyDescent="0.2">
      <c r="A30" s="96" t="s">
        <v>64</v>
      </c>
      <c r="B30" s="96"/>
      <c r="F30" s="96" t="s">
        <v>64</v>
      </c>
      <c r="G30" s="96"/>
    </row>
    <row r="31" spans="1:10" ht="6" customHeight="1" x14ac:dyDescent="0.2"/>
    <row r="32" spans="1:10" ht="22.5" customHeight="1" x14ac:dyDescent="0.2">
      <c r="A32" s="146" t="s">
        <v>66</v>
      </c>
      <c r="B32" s="146"/>
      <c r="C32" s="146"/>
      <c r="D32" s="146"/>
      <c r="E32" s="146"/>
      <c r="F32" s="146" t="s">
        <v>67</v>
      </c>
      <c r="G32" s="146"/>
      <c r="H32" s="146"/>
      <c r="I32" s="146"/>
      <c r="J32" s="146"/>
    </row>
    <row r="34" spans="6:10" ht="23.45" customHeight="1" x14ac:dyDescent="0.2">
      <c r="F34" s="146" t="s">
        <v>35</v>
      </c>
      <c r="G34" s="146"/>
      <c r="H34" s="146"/>
      <c r="I34" s="146"/>
      <c r="J34" s="146"/>
    </row>
  </sheetData>
  <mergeCells count="8">
    <mergeCell ref="F34:J34"/>
    <mergeCell ref="A1:B5"/>
    <mergeCell ref="F1:G5"/>
    <mergeCell ref="A7:B7"/>
    <mergeCell ref="F21:G21"/>
    <mergeCell ref="F22:G22"/>
    <mergeCell ref="A32:E32"/>
    <mergeCell ref="F32:J32"/>
  </mergeCells>
  <pageMargins left="0.70866141732283472" right="0.51181102362204722" top="0.59055118110236227" bottom="0.78740157480314965" header="0.31496062992125984" footer="0.31496062992125984"/>
  <pageSetup paperSize="9" orientation="portrait" r:id="rId1"/>
  <headerFooter>
    <oddHeader xml:space="preserve">&amp;R
</oddHeader>
    <oddFooter>&amp;L&amp;8&amp;A&amp;R&amp;8&amp;D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CE2A2-CBD5-4982-916D-DB6DD3B22951}">
  <sheetPr codeName="Tabelle15"/>
  <dimension ref="A1:K34"/>
  <sheetViews>
    <sheetView view="pageLayout" zoomScaleNormal="100" workbookViewId="0">
      <selection activeCell="C7" sqref="C7"/>
    </sheetView>
  </sheetViews>
  <sheetFormatPr baseColWidth="10" defaultRowHeight="12.75" x14ac:dyDescent="0.2"/>
  <cols>
    <col min="1" max="1" width="23.42578125" customWidth="1"/>
    <col min="2" max="3" width="21.140625" customWidth="1"/>
    <col min="4" max="5" width="10.85546875" customWidth="1"/>
    <col min="6" max="6" width="23.42578125" customWidth="1"/>
    <col min="7" max="7" width="10.5703125" customWidth="1"/>
    <col min="8" max="10" width="18.5703125" customWidth="1"/>
  </cols>
  <sheetData>
    <row r="1" spans="1:11" x14ac:dyDescent="0.2">
      <c r="A1" s="128"/>
      <c r="B1" s="128"/>
      <c r="C1" s="13" t="s">
        <v>13</v>
      </c>
      <c r="F1" s="128"/>
      <c r="G1" s="128"/>
      <c r="H1" s="13" t="s">
        <v>13</v>
      </c>
    </row>
    <row r="2" spans="1:11" x14ac:dyDescent="0.2">
      <c r="A2" s="128"/>
      <c r="B2" s="128"/>
      <c r="C2" s="14" t="s">
        <v>14</v>
      </c>
      <c r="F2" s="128"/>
      <c r="G2" s="128"/>
      <c r="H2" s="14" t="s">
        <v>14</v>
      </c>
    </row>
    <row r="3" spans="1:11" x14ac:dyDescent="0.2">
      <c r="A3" s="128"/>
      <c r="B3" s="128"/>
      <c r="C3" s="15" t="s">
        <v>15</v>
      </c>
      <c r="F3" s="128"/>
      <c r="G3" s="128"/>
      <c r="H3" s="15" t="s">
        <v>15</v>
      </c>
    </row>
    <row r="4" spans="1:11" x14ac:dyDescent="0.2">
      <c r="A4" s="128"/>
      <c r="B4" s="128"/>
      <c r="C4" s="15"/>
      <c r="F4" s="128"/>
      <c r="G4" s="128"/>
      <c r="H4" s="15"/>
    </row>
    <row r="5" spans="1:11" x14ac:dyDescent="0.2">
      <c r="A5" s="128"/>
      <c r="B5" s="128"/>
      <c r="F5" s="128"/>
      <c r="G5" s="128"/>
    </row>
    <row r="6" spans="1:11" ht="24" customHeight="1" x14ac:dyDescent="0.2">
      <c r="A6" s="90"/>
      <c r="B6" s="90"/>
      <c r="F6" s="90"/>
      <c r="G6" s="90"/>
    </row>
    <row r="7" spans="1:11" s="31" customFormat="1" ht="24" customHeight="1" x14ac:dyDescent="0.25">
      <c r="A7" s="151" t="s">
        <v>10</v>
      </c>
      <c r="B7" s="151"/>
      <c r="C7" s="93" t="s">
        <v>82</v>
      </c>
      <c r="D7" s="94" t="s">
        <v>11</v>
      </c>
      <c r="F7" s="8" t="s">
        <v>34</v>
      </c>
      <c r="G7" s="125"/>
      <c r="H7" s="123" t="str">
        <f>C7</f>
        <v>AM</v>
      </c>
      <c r="I7" s="27" t="s">
        <v>47</v>
      </c>
      <c r="J7" s="124">
        <v>36538</v>
      </c>
      <c r="K7" s="125"/>
    </row>
    <row r="8" spans="1:11" ht="24" customHeight="1" x14ac:dyDescent="0.25">
      <c r="A8" s="8" t="s">
        <v>0</v>
      </c>
      <c r="B8" s="8"/>
      <c r="C8" s="8"/>
      <c r="F8" s="8" t="s">
        <v>68</v>
      </c>
      <c r="G8" s="8"/>
    </row>
    <row r="9" spans="1:11" ht="17.100000000000001" customHeight="1" x14ac:dyDescent="0.2">
      <c r="A9" s="63" t="s">
        <v>1</v>
      </c>
      <c r="B9" s="64"/>
      <c r="C9" s="65">
        <f>'NB_NF Nr. AA'!C9</f>
        <v>0</v>
      </c>
      <c r="F9" s="63" t="s">
        <v>17</v>
      </c>
      <c r="G9" s="10"/>
      <c r="H9" s="19"/>
      <c r="I9" s="10"/>
      <c r="J9" s="99">
        <f>'NB_NF Nr. AA'!C9</f>
        <v>0</v>
      </c>
    </row>
    <row r="10" spans="1:11" ht="17.100000000000001" customHeight="1" x14ac:dyDescent="0.2">
      <c r="A10" s="66" t="s">
        <v>2</v>
      </c>
      <c r="B10" s="95"/>
      <c r="C10" s="67">
        <v>0</v>
      </c>
      <c r="F10" s="81" t="s">
        <v>18</v>
      </c>
      <c r="H10" s="7"/>
      <c r="I10" s="7"/>
      <c r="J10" s="2">
        <v>0</v>
      </c>
    </row>
    <row r="11" spans="1:11" ht="6" customHeight="1" x14ac:dyDescent="0.2">
      <c r="A11" s="66"/>
      <c r="B11" s="95"/>
      <c r="C11" s="68"/>
      <c r="F11" s="77"/>
      <c r="G11" s="5"/>
      <c r="H11" s="18"/>
      <c r="I11" s="18"/>
      <c r="J11" s="18"/>
    </row>
    <row r="12" spans="1:11" ht="17.100000000000001" customHeight="1" x14ac:dyDescent="0.2">
      <c r="A12" s="69" t="s">
        <v>65</v>
      </c>
      <c r="B12" s="6"/>
      <c r="C12" s="70"/>
      <c r="F12" s="69" t="s">
        <v>19</v>
      </c>
      <c r="G12" s="10"/>
      <c r="H12" s="19"/>
      <c r="I12" s="19"/>
      <c r="J12" s="82"/>
    </row>
    <row r="13" spans="1:11" ht="17.100000000000001" customHeight="1" x14ac:dyDescent="0.2">
      <c r="A13" s="71" t="s">
        <v>3</v>
      </c>
      <c r="B13" s="1">
        <v>0</v>
      </c>
      <c r="C13" s="72"/>
      <c r="F13" s="71"/>
      <c r="H13" s="97" t="s">
        <v>20</v>
      </c>
      <c r="I13" s="97" t="s">
        <v>21</v>
      </c>
      <c r="J13" s="72"/>
    </row>
    <row r="14" spans="1:11" ht="16.5" customHeight="1" x14ac:dyDescent="0.2">
      <c r="A14" s="71" t="s">
        <v>4</v>
      </c>
      <c r="B14" s="3">
        <v>0</v>
      </c>
      <c r="C14" s="72"/>
      <c r="F14" s="81" t="s">
        <v>22</v>
      </c>
      <c r="G14" s="95"/>
      <c r="H14" s="25">
        <v>0</v>
      </c>
      <c r="J14" s="83"/>
    </row>
    <row r="15" spans="1:11" ht="16.5" customHeight="1" x14ac:dyDescent="0.2">
      <c r="A15" s="71" t="s">
        <v>5</v>
      </c>
      <c r="B15" s="4">
        <v>0</v>
      </c>
      <c r="C15" s="72"/>
      <c r="F15" s="81" t="s">
        <v>23</v>
      </c>
      <c r="G15" s="95"/>
      <c r="H15" s="98"/>
      <c r="I15" s="1">
        <v>0</v>
      </c>
      <c r="J15" s="101"/>
    </row>
    <row r="16" spans="1:11" ht="16.5" customHeight="1" thickBot="1" x14ac:dyDescent="0.25">
      <c r="A16" s="73" t="s">
        <v>6</v>
      </c>
      <c r="B16" s="11">
        <f>B13+B14-B15</f>
        <v>0</v>
      </c>
      <c r="C16" s="74"/>
      <c r="F16" s="81" t="s">
        <v>24</v>
      </c>
      <c r="G16" s="95"/>
      <c r="H16" s="98"/>
      <c r="I16" s="2">
        <v>0</v>
      </c>
      <c r="J16" s="101"/>
    </row>
    <row r="17" spans="1:10" ht="16.5" customHeight="1" thickTop="1" x14ac:dyDescent="0.2">
      <c r="A17" s="73"/>
      <c r="B17" s="12"/>
      <c r="C17" s="74"/>
      <c r="F17" s="81" t="s">
        <v>25</v>
      </c>
      <c r="G17" s="95"/>
      <c r="H17" s="20">
        <f>H14</f>
        <v>0</v>
      </c>
      <c r="I17" s="20">
        <f>I16-I15</f>
        <v>0</v>
      </c>
      <c r="J17" s="101"/>
    </row>
    <row r="18" spans="1:10" ht="16.5" customHeight="1" x14ac:dyDescent="0.2">
      <c r="A18" s="75" t="s">
        <v>7</v>
      </c>
      <c r="B18" s="10"/>
      <c r="C18" s="76">
        <f>C10+B16</f>
        <v>0</v>
      </c>
      <c r="F18" s="81" t="s">
        <v>26</v>
      </c>
      <c r="G18" s="26">
        <v>0</v>
      </c>
      <c r="H18" s="20">
        <f>-H17*G18</f>
        <v>0</v>
      </c>
      <c r="I18" s="20">
        <f>-(I15+I16)*G18</f>
        <v>0</v>
      </c>
      <c r="J18" s="101"/>
    </row>
    <row r="19" spans="1:10" ht="16.5" customHeight="1" x14ac:dyDescent="0.2">
      <c r="A19" s="77" t="s">
        <v>70</v>
      </c>
      <c r="B19" s="5"/>
      <c r="C19" s="78" t="e">
        <f>1/C9*(C10-C9+B16)</f>
        <v>#DIV/0!</v>
      </c>
      <c r="F19" s="81" t="s">
        <v>27</v>
      </c>
      <c r="G19" s="95"/>
      <c r="H19" s="20">
        <f>H17+H18</f>
        <v>0</v>
      </c>
      <c r="I19" s="20">
        <f>I17+I18</f>
        <v>0</v>
      </c>
      <c r="J19" s="83"/>
    </row>
    <row r="20" spans="1:10" ht="16.5" customHeight="1" x14ac:dyDescent="0.2">
      <c r="F20" s="81" t="s">
        <v>28</v>
      </c>
      <c r="G20" s="26">
        <v>0</v>
      </c>
      <c r="H20" s="20">
        <f>-H19*G20</f>
        <v>0</v>
      </c>
      <c r="I20" s="20">
        <f>-I19*G20</f>
        <v>0</v>
      </c>
      <c r="J20" s="83"/>
    </row>
    <row r="21" spans="1:10" ht="16.5" customHeight="1" thickBot="1" x14ac:dyDescent="0.25">
      <c r="F21" s="147" t="s">
        <v>29</v>
      </c>
      <c r="G21" s="148"/>
      <c r="H21" s="21">
        <f>H19+H20</f>
        <v>0</v>
      </c>
      <c r="J21" s="83"/>
    </row>
    <row r="22" spans="1:10" ht="16.5" customHeight="1" thickTop="1" thickBot="1" x14ac:dyDescent="0.25">
      <c r="F22" s="149" t="s">
        <v>30</v>
      </c>
      <c r="G22" s="150"/>
      <c r="I22" s="21">
        <f>I19-I20</f>
        <v>0</v>
      </c>
      <c r="J22" s="83"/>
    </row>
    <row r="23" spans="1:10" ht="16.5" customHeight="1" thickTop="1" x14ac:dyDescent="0.2">
      <c r="F23" s="81" t="s">
        <v>31</v>
      </c>
      <c r="H23" s="7"/>
      <c r="J23" s="84">
        <f>H21+I22</f>
        <v>0</v>
      </c>
    </row>
    <row r="24" spans="1:10" ht="6" customHeight="1" x14ac:dyDescent="0.2">
      <c r="F24" s="81"/>
      <c r="H24" s="7"/>
      <c r="J24" s="84"/>
    </row>
    <row r="25" spans="1:10" ht="17.100000000000001" customHeight="1" x14ac:dyDescent="0.2">
      <c r="F25" s="75" t="s">
        <v>32</v>
      </c>
      <c r="G25" s="22"/>
      <c r="H25" s="19"/>
      <c r="I25" s="10"/>
      <c r="J25" s="76">
        <f>J10+J23</f>
        <v>0</v>
      </c>
    </row>
    <row r="26" spans="1:10" ht="17.100000000000001" customHeight="1" x14ac:dyDescent="0.2">
      <c r="F26" s="77" t="s">
        <v>70</v>
      </c>
      <c r="G26" s="85"/>
      <c r="H26" s="5"/>
      <c r="I26" s="5"/>
      <c r="J26" s="86" t="e">
        <f>1/J9*(J10-J9+J23)</f>
        <v>#DIV/0!</v>
      </c>
    </row>
    <row r="28" spans="1:10" x14ac:dyDescent="0.2">
      <c r="A28" t="s">
        <v>9</v>
      </c>
      <c r="F28" t="s">
        <v>9</v>
      </c>
    </row>
    <row r="29" spans="1:10" ht="51.6" customHeight="1" x14ac:dyDescent="0.2">
      <c r="A29" t="s">
        <v>8</v>
      </c>
      <c r="F29" t="s">
        <v>8</v>
      </c>
    </row>
    <row r="30" spans="1:10" x14ac:dyDescent="0.2">
      <c r="A30" s="96" t="s">
        <v>64</v>
      </c>
      <c r="B30" s="96"/>
      <c r="F30" s="96" t="s">
        <v>64</v>
      </c>
      <c r="G30" s="96"/>
    </row>
    <row r="31" spans="1:10" ht="6" customHeight="1" x14ac:dyDescent="0.2"/>
    <row r="32" spans="1:10" ht="22.5" customHeight="1" x14ac:dyDescent="0.2">
      <c r="A32" s="146" t="s">
        <v>66</v>
      </c>
      <c r="B32" s="146"/>
      <c r="C32" s="146"/>
      <c r="D32" s="146"/>
      <c r="E32" s="146"/>
      <c r="F32" s="146" t="s">
        <v>67</v>
      </c>
      <c r="G32" s="146"/>
      <c r="H32" s="146"/>
      <c r="I32" s="146"/>
      <c r="J32" s="146"/>
    </row>
    <row r="34" spans="6:10" ht="23.45" customHeight="1" x14ac:dyDescent="0.2">
      <c r="F34" s="146" t="s">
        <v>35</v>
      </c>
      <c r="G34" s="146"/>
      <c r="H34" s="146"/>
      <c r="I34" s="146"/>
      <c r="J34" s="146"/>
    </row>
  </sheetData>
  <mergeCells count="8">
    <mergeCell ref="F34:J34"/>
    <mergeCell ref="A1:B5"/>
    <mergeCell ref="F1:G5"/>
    <mergeCell ref="A7:B7"/>
    <mergeCell ref="F21:G21"/>
    <mergeCell ref="F22:G22"/>
    <mergeCell ref="A32:E32"/>
    <mergeCell ref="F32:J32"/>
  </mergeCells>
  <pageMargins left="0.70866141732283472" right="0.51181102362204722" top="0.59055118110236227" bottom="0.78740157480314965" header="0.31496062992125984" footer="0.31496062992125984"/>
  <pageSetup paperSize="9" orientation="portrait" r:id="rId1"/>
  <headerFooter>
    <oddHeader xml:space="preserve">&amp;R
</oddHeader>
    <oddFooter>&amp;L&amp;8&amp;A&amp;R&amp;8&amp;D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138A7-D14E-400C-AB9E-53D3D90AF92F}">
  <sheetPr codeName="Tabelle16"/>
  <dimension ref="A1:K34"/>
  <sheetViews>
    <sheetView view="pageLayout" zoomScaleNormal="100" workbookViewId="0">
      <selection activeCell="C7" sqref="C7"/>
    </sheetView>
  </sheetViews>
  <sheetFormatPr baseColWidth="10" defaultRowHeight="12.75" x14ac:dyDescent="0.2"/>
  <cols>
    <col min="1" max="1" width="23.42578125" customWidth="1"/>
    <col min="2" max="3" width="21.140625" customWidth="1"/>
    <col min="4" max="5" width="10.85546875" customWidth="1"/>
    <col min="6" max="6" width="23.42578125" customWidth="1"/>
    <col min="7" max="7" width="10.5703125" customWidth="1"/>
    <col min="8" max="10" width="18.5703125" customWidth="1"/>
  </cols>
  <sheetData>
    <row r="1" spans="1:11" x14ac:dyDescent="0.2">
      <c r="A1" s="128"/>
      <c r="B1" s="128"/>
      <c r="C1" s="13" t="s">
        <v>13</v>
      </c>
      <c r="F1" s="128"/>
      <c r="G1" s="128"/>
      <c r="H1" s="13" t="s">
        <v>13</v>
      </c>
    </row>
    <row r="2" spans="1:11" x14ac:dyDescent="0.2">
      <c r="A2" s="128"/>
      <c r="B2" s="128"/>
      <c r="C2" s="14" t="s">
        <v>14</v>
      </c>
      <c r="F2" s="128"/>
      <c r="G2" s="128"/>
      <c r="H2" s="14" t="s">
        <v>14</v>
      </c>
    </row>
    <row r="3" spans="1:11" x14ac:dyDescent="0.2">
      <c r="A3" s="128"/>
      <c r="B3" s="128"/>
      <c r="C3" s="15" t="s">
        <v>15</v>
      </c>
      <c r="F3" s="128"/>
      <c r="G3" s="128"/>
      <c r="H3" s="15" t="s">
        <v>15</v>
      </c>
    </row>
    <row r="4" spans="1:11" x14ac:dyDescent="0.2">
      <c r="A4" s="128"/>
      <c r="B4" s="128"/>
      <c r="C4" s="15"/>
      <c r="F4" s="128"/>
      <c r="G4" s="128"/>
      <c r="H4" s="15"/>
    </row>
    <row r="5" spans="1:11" x14ac:dyDescent="0.2">
      <c r="A5" s="128"/>
      <c r="B5" s="128"/>
      <c r="F5" s="128"/>
      <c r="G5" s="128"/>
    </row>
    <row r="6" spans="1:11" ht="24" customHeight="1" x14ac:dyDescent="0.2">
      <c r="A6" s="90"/>
      <c r="B6" s="90"/>
      <c r="F6" s="90"/>
      <c r="G6" s="90"/>
    </row>
    <row r="7" spans="1:11" s="31" customFormat="1" ht="24" customHeight="1" x14ac:dyDescent="0.25">
      <c r="A7" s="151" t="s">
        <v>10</v>
      </c>
      <c r="B7" s="151"/>
      <c r="C7" s="93" t="s">
        <v>83</v>
      </c>
      <c r="D7" s="94" t="s">
        <v>11</v>
      </c>
      <c r="F7" s="8" t="s">
        <v>34</v>
      </c>
      <c r="G7" s="125"/>
      <c r="H7" s="123" t="str">
        <f>C7</f>
        <v>AN</v>
      </c>
      <c r="I7" s="27" t="s">
        <v>47</v>
      </c>
      <c r="J7" s="124">
        <v>36539</v>
      </c>
      <c r="K7" s="125"/>
    </row>
    <row r="8" spans="1:11" ht="24" customHeight="1" x14ac:dyDescent="0.25">
      <c r="A8" s="8" t="s">
        <v>0</v>
      </c>
      <c r="B8" s="8"/>
      <c r="C8" s="8"/>
      <c r="F8" s="8" t="s">
        <v>68</v>
      </c>
      <c r="G8" s="8"/>
    </row>
    <row r="9" spans="1:11" ht="17.100000000000001" customHeight="1" x14ac:dyDescent="0.2">
      <c r="A9" s="63" t="s">
        <v>1</v>
      </c>
      <c r="B9" s="64"/>
      <c r="C9" s="80">
        <f>'NB_NF Nr. AA'!C9</f>
        <v>0</v>
      </c>
      <c r="F9" s="63" t="s">
        <v>17</v>
      </c>
      <c r="G9" s="10"/>
      <c r="H9" s="19"/>
      <c r="I9" s="10"/>
      <c r="J9" s="99">
        <f>'NB_NF Nr. AA'!C9</f>
        <v>0</v>
      </c>
    </row>
    <row r="10" spans="1:11" ht="17.100000000000001" customHeight="1" x14ac:dyDescent="0.2">
      <c r="A10" s="66" t="s">
        <v>2</v>
      </c>
      <c r="B10" s="95"/>
      <c r="C10" s="67">
        <v>0</v>
      </c>
      <c r="F10" s="81" t="s">
        <v>18</v>
      </c>
      <c r="H10" s="7"/>
      <c r="I10" s="7"/>
      <c r="J10" s="2">
        <v>0</v>
      </c>
    </row>
    <row r="11" spans="1:11" ht="6" customHeight="1" x14ac:dyDescent="0.2">
      <c r="A11" s="66"/>
      <c r="B11" s="95"/>
      <c r="C11" s="68"/>
      <c r="F11" s="77"/>
      <c r="G11" s="5"/>
      <c r="H11" s="18"/>
      <c r="I11" s="18"/>
      <c r="J11" s="18"/>
    </row>
    <row r="12" spans="1:11" ht="17.100000000000001" customHeight="1" x14ac:dyDescent="0.2">
      <c r="A12" s="69" t="s">
        <v>65</v>
      </c>
      <c r="B12" s="6"/>
      <c r="C12" s="70"/>
      <c r="F12" s="69" t="s">
        <v>19</v>
      </c>
      <c r="G12" s="10"/>
      <c r="H12" s="19"/>
      <c r="I12" s="19"/>
      <c r="J12" s="82"/>
    </row>
    <row r="13" spans="1:11" ht="17.100000000000001" customHeight="1" x14ac:dyDescent="0.2">
      <c r="A13" s="71" t="s">
        <v>3</v>
      </c>
      <c r="B13" s="1">
        <v>0</v>
      </c>
      <c r="C13" s="72"/>
      <c r="F13" s="71"/>
      <c r="H13" s="97" t="s">
        <v>20</v>
      </c>
      <c r="I13" s="97" t="s">
        <v>21</v>
      </c>
      <c r="J13" s="72"/>
    </row>
    <row r="14" spans="1:11" ht="16.5" customHeight="1" x14ac:dyDescent="0.2">
      <c r="A14" s="71" t="s">
        <v>4</v>
      </c>
      <c r="B14" s="3">
        <v>0</v>
      </c>
      <c r="C14" s="72"/>
      <c r="F14" s="81" t="s">
        <v>22</v>
      </c>
      <c r="G14" s="95"/>
      <c r="H14" s="25">
        <v>0</v>
      </c>
      <c r="J14" s="83"/>
    </row>
    <row r="15" spans="1:11" ht="16.5" customHeight="1" x14ac:dyDescent="0.2">
      <c r="A15" s="71" t="s">
        <v>5</v>
      </c>
      <c r="B15" s="4">
        <v>0</v>
      </c>
      <c r="C15" s="72"/>
      <c r="F15" s="81" t="s">
        <v>23</v>
      </c>
      <c r="G15" s="95"/>
      <c r="H15" s="98"/>
      <c r="I15" s="1">
        <v>0</v>
      </c>
      <c r="J15" s="101"/>
    </row>
    <row r="16" spans="1:11" ht="16.5" customHeight="1" thickBot="1" x14ac:dyDescent="0.25">
      <c r="A16" s="73" t="s">
        <v>6</v>
      </c>
      <c r="B16" s="11">
        <f>B13+B14-B15</f>
        <v>0</v>
      </c>
      <c r="C16" s="74"/>
      <c r="F16" s="81" t="s">
        <v>24</v>
      </c>
      <c r="G16" s="95"/>
      <c r="H16" s="98"/>
      <c r="I16" s="2">
        <v>0</v>
      </c>
      <c r="J16" s="101"/>
    </row>
    <row r="17" spans="1:10" ht="16.5" customHeight="1" thickTop="1" x14ac:dyDescent="0.2">
      <c r="A17" s="73"/>
      <c r="B17" s="12"/>
      <c r="C17" s="74"/>
      <c r="F17" s="81" t="s">
        <v>25</v>
      </c>
      <c r="G17" s="95"/>
      <c r="H17" s="20">
        <f>H14</f>
        <v>0</v>
      </c>
      <c r="I17" s="20">
        <f>I16-I15</f>
        <v>0</v>
      </c>
      <c r="J17" s="101"/>
    </row>
    <row r="18" spans="1:10" ht="16.5" customHeight="1" x14ac:dyDescent="0.2">
      <c r="A18" s="75" t="s">
        <v>7</v>
      </c>
      <c r="B18" s="10"/>
      <c r="C18" s="76">
        <f>C10+B16</f>
        <v>0</v>
      </c>
      <c r="F18" s="81" t="s">
        <v>26</v>
      </c>
      <c r="G18" s="26">
        <v>0</v>
      </c>
      <c r="H18" s="20">
        <f>-H17*G18</f>
        <v>0</v>
      </c>
      <c r="I18" s="20">
        <f>-(I15+I16)*G18</f>
        <v>0</v>
      </c>
      <c r="J18" s="101"/>
    </row>
    <row r="19" spans="1:10" ht="16.5" customHeight="1" x14ac:dyDescent="0.2">
      <c r="A19" s="77" t="s">
        <v>70</v>
      </c>
      <c r="B19" s="5"/>
      <c r="C19" s="78" t="e">
        <f>1/C9*(C10-C9+B16)</f>
        <v>#DIV/0!</v>
      </c>
      <c r="F19" s="81" t="s">
        <v>27</v>
      </c>
      <c r="G19" s="95"/>
      <c r="H19" s="20">
        <f>H17+H18</f>
        <v>0</v>
      </c>
      <c r="I19" s="20">
        <f>I17+I18</f>
        <v>0</v>
      </c>
      <c r="J19" s="83"/>
    </row>
    <row r="20" spans="1:10" ht="16.5" customHeight="1" x14ac:dyDescent="0.2">
      <c r="F20" s="81" t="s">
        <v>28</v>
      </c>
      <c r="G20" s="26">
        <v>0</v>
      </c>
      <c r="H20" s="20">
        <f>-H19*G20</f>
        <v>0</v>
      </c>
      <c r="I20" s="20">
        <f>-I19*G20</f>
        <v>0</v>
      </c>
      <c r="J20" s="83"/>
    </row>
    <row r="21" spans="1:10" ht="16.5" customHeight="1" thickBot="1" x14ac:dyDescent="0.25">
      <c r="F21" s="147" t="s">
        <v>29</v>
      </c>
      <c r="G21" s="148"/>
      <c r="H21" s="21">
        <f>H19+H20</f>
        <v>0</v>
      </c>
      <c r="J21" s="83"/>
    </row>
    <row r="22" spans="1:10" ht="16.5" customHeight="1" thickTop="1" thickBot="1" x14ac:dyDescent="0.25">
      <c r="F22" s="149" t="s">
        <v>30</v>
      </c>
      <c r="G22" s="150"/>
      <c r="I22" s="21">
        <f>I19-I20</f>
        <v>0</v>
      </c>
      <c r="J22" s="83"/>
    </row>
    <row r="23" spans="1:10" ht="16.5" customHeight="1" thickTop="1" x14ac:dyDescent="0.2">
      <c r="F23" s="81" t="s">
        <v>31</v>
      </c>
      <c r="H23" s="7"/>
      <c r="J23" s="84">
        <f>H21+I22</f>
        <v>0</v>
      </c>
    </row>
    <row r="24" spans="1:10" ht="6" customHeight="1" x14ac:dyDescent="0.2">
      <c r="F24" s="81"/>
      <c r="H24" s="7"/>
      <c r="J24" s="84"/>
    </row>
    <row r="25" spans="1:10" ht="17.100000000000001" customHeight="1" x14ac:dyDescent="0.2">
      <c r="F25" s="75" t="s">
        <v>32</v>
      </c>
      <c r="G25" s="22"/>
      <c r="H25" s="19"/>
      <c r="I25" s="10"/>
      <c r="J25" s="76">
        <f>J10+J23</f>
        <v>0</v>
      </c>
    </row>
    <row r="26" spans="1:10" ht="17.100000000000001" customHeight="1" x14ac:dyDescent="0.2">
      <c r="F26" s="77" t="s">
        <v>70</v>
      </c>
      <c r="G26" s="85"/>
      <c r="H26" s="5"/>
      <c r="I26" s="5"/>
      <c r="J26" s="86" t="e">
        <f>1/J9*(J10-J9+J23)</f>
        <v>#DIV/0!</v>
      </c>
    </row>
    <row r="28" spans="1:10" x14ac:dyDescent="0.2">
      <c r="A28" t="s">
        <v>9</v>
      </c>
      <c r="F28" t="s">
        <v>9</v>
      </c>
    </row>
    <row r="29" spans="1:10" ht="51.6" customHeight="1" x14ac:dyDescent="0.2">
      <c r="A29" t="s">
        <v>8</v>
      </c>
      <c r="F29" t="s">
        <v>8</v>
      </c>
    </row>
    <row r="30" spans="1:10" x14ac:dyDescent="0.2">
      <c r="A30" s="96" t="s">
        <v>64</v>
      </c>
      <c r="B30" s="96"/>
      <c r="F30" s="96" t="s">
        <v>64</v>
      </c>
      <c r="G30" s="96"/>
    </row>
    <row r="31" spans="1:10" ht="6" customHeight="1" x14ac:dyDescent="0.2"/>
    <row r="32" spans="1:10" ht="22.5" customHeight="1" x14ac:dyDescent="0.2">
      <c r="A32" s="146" t="s">
        <v>66</v>
      </c>
      <c r="B32" s="146"/>
      <c r="C32" s="146"/>
      <c r="D32" s="146"/>
      <c r="E32" s="146"/>
      <c r="F32" s="146" t="s">
        <v>67</v>
      </c>
      <c r="G32" s="146"/>
      <c r="H32" s="146"/>
      <c r="I32" s="146"/>
      <c r="J32" s="146"/>
    </row>
    <row r="34" spans="6:10" ht="23.45" customHeight="1" x14ac:dyDescent="0.2">
      <c r="F34" s="146" t="s">
        <v>35</v>
      </c>
      <c r="G34" s="146"/>
      <c r="H34" s="146"/>
      <c r="I34" s="146"/>
      <c r="J34" s="146"/>
    </row>
  </sheetData>
  <mergeCells count="8">
    <mergeCell ref="F34:J34"/>
    <mergeCell ref="A1:B5"/>
    <mergeCell ref="F1:G5"/>
    <mergeCell ref="A7:B7"/>
    <mergeCell ref="F21:G21"/>
    <mergeCell ref="F22:G22"/>
    <mergeCell ref="A32:E32"/>
    <mergeCell ref="F32:J32"/>
  </mergeCells>
  <pageMargins left="0.70866141732283472" right="0.51181102362204722" top="0.59055118110236227" bottom="0.78740157480314965" header="0.31496062992125984" footer="0.31496062992125984"/>
  <pageSetup paperSize="9" orientation="portrait" r:id="rId1"/>
  <headerFooter>
    <oddHeader xml:space="preserve">&amp;R
</oddHeader>
    <oddFooter>&amp;L&amp;8&amp;A&amp;R&amp;8&amp;D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0FF8F-EC19-4193-972E-3DB921C90029}">
  <sheetPr codeName="Tabelle17"/>
  <dimension ref="A1:K34"/>
  <sheetViews>
    <sheetView view="pageLayout" zoomScaleNormal="100" workbookViewId="0">
      <selection activeCell="C7" sqref="C7"/>
    </sheetView>
  </sheetViews>
  <sheetFormatPr baseColWidth="10" defaultRowHeight="12.75" x14ac:dyDescent="0.2"/>
  <cols>
    <col min="1" max="1" width="23.42578125" customWidth="1"/>
    <col min="2" max="3" width="21.140625" customWidth="1"/>
    <col min="4" max="5" width="10.85546875" customWidth="1"/>
    <col min="6" max="6" width="23.42578125" customWidth="1"/>
    <col min="7" max="7" width="10.5703125" customWidth="1"/>
    <col min="8" max="10" width="18.5703125" customWidth="1"/>
  </cols>
  <sheetData>
    <row r="1" spans="1:11" x14ac:dyDescent="0.2">
      <c r="A1" s="128"/>
      <c r="B1" s="128"/>
      <c r="C1" s="13" t="s">
        <v>13</v>
      </c>
      <c r="F1" s="128"/>
      <c r="G1" s="128"/>
      <c r="H1" s="13" t="s">
        <v>13</v>
      </c>
    </row>
    <row r="2" spans="1:11" x14ac:dyDescent="0.2">
      <c r="A2" s="128"/>
      <c r="B2" s="128"/>
      <c r="C2" s="14" t="s">
        <v>14</v>
      </c>
      <c r="F2" s="128"/>
      <c r="G2" s="128"/>
      <c r="H2" s="14" t="s">
        <v>14</v>
      </c>
    </row>
    <row r="3" spans="1:11" x14ac:dyDescent="0.2">
      <c r="A3" s="128"/>
      <c r="B3" s="128"/>
      <c r="C3" s="15" t="s">
        <v>15</v>
      </c>
      <c r="F3" s="128"/>
      <c r="G3" s="128"/>
      <c r="H3" s="15" t="s">
        <v>15</v>
      </c>
    </row>
    <row r="4" spans="1:11" x14ac:dyDescent="0.2">
      <c r="A4" s="128"/>
      <c r="B4" s="128"/>
      <c r="C4" s="15"/>
      <c r="F4" s="128"/>
      <c r="G4" s="128"/>
      <c r="H4" s="15"/>
    </row>
    <row r="5" spans="1:11" x14ac:dyDescent="0.2">
      <c r="A5" s="128"/>
      <c r="B5" s="128"/>
      <c r="F5" s="128"/>
      <c r="G5" s="128"/>
    </row>
    <row r="6" spans="1:11" ht="24" customHeight="1" x14ac:dyDescent="0.2">
      <c r="A6" s="90"/>
      <c r="B6" s="90"/>
      <c r="F6" s="90"/>
      <c r="G6" s="90"/>
    </row>
    <row r="7" spans="1:11" s="31" customFormat="1" ht="24" customHeight="1" x14ac:dyDescent="0.25">
      <c r="A7" s="151" t="s">
        <v>10</v>
      </c>
      <c r="B7" s="151"/>
      <c r="C7" s="93" t="s">
        <v>84</v>
      </c>
      <c r="D7" s="94" t="s">
        <v>11</v>
      </c>
      <c r="F7" s="8" t="s">
        <v>34</v>
      </c>
      <c r="G7" s="125"/>
      <c r="H7" s="123" t="str">
        <f>C7</f>
        <v>AO</v>
      </c>
      <c r="I7" s="27" t="s">
        <v>47</v>
      </c>
      <c r="J7" s="124">
        <v>36540</v>
      </c>
      <c r="K7" s="125"/>
    </row>
    <row r="8" spans="1:11" ht="24" customHeight="1" x14ac:dyDescent="0.25">
      <c r="A8" s="8" t="s">
        <v>0</v>
      </c>
      <c r="B8" s="8"/>
      <c r="C8" s="8"/>
      <c r="F8" s="8" t="s">
        <v>68</v>
      </c>
      <c r="G8" s="8"/>
    </row>
    <row r="9" spans="1:11" ht="17.100000000000001" customHeight="1" x14ac:dyDescent="0.2">
      <c r="A9" s="63" t="s">
        <v>1</v>
      </c>
      <c r="B9" s="64"/>
      <c r="C9" s="80">
        <f>'NB_NF Nr. AA'!C9</f>
        <v>0</v>
      </c>
      <c r="F9" s="63" t="s">
        <v>17</v>
      </c>
      <c r="G9" s="10"/>
      <c r="H9" s="19"/>
      <c r="I9" s="10"/>
      <c r="J9" s="99">
        <f>'NB_NF Nr. AA'!C9</f>
        <v>0</v>
      </c>
    </row>
    <row r="10" spans="1:11" ht="17.100000000000001" customHeight="1" x14ac:dyDescent="0.2">
      <c r="A10" s="66" t="s">
        <v>2</v>
      </c>
      <c r="B10" s="95"/>
      <c r="C10" s="67">
        <v>0</v>
      </c>
      <c r="F10" s="81" t="s">
        <v>18</v>
      </c>
      <c r="H10" s="7"/>
      <c r="I10" s="7"/>
      <c r="J10" s="2">
        <v>0</v>
      </c>
    </row>
    <row r="11" spans="1:11" ht="6" customHeight="1" x14ac:dyDescent="0.2">
      <c r="A11" s="66"/>
      <c r="B11" s="95"/>
      <c r="C11" s="68"/>
      <c r="F11" s="77"/>
      <c r="G11" s="5"/>
      <c r="H11" s="18"/>
      <c r="I11" s="18"/>
      <c r="J11" s="18"/>
    </row>
    <row r="12" spans="1:11" ht="17.100000000000001" customHeight="1" x14ac:dyDescent="0.2">
      <c r="A12" s="69" t="s">
        <v>65</v>
      </c>
      <c r="B12" s="6"/>
      <c r="C12" s="70"/>
      <c r="F12" s="69" t="s">
        <v>19</v>
      </c>
      <c r="G12" s="10"/>
      <c r="H12" s="19"/>
      <c r="I12" s="19"/>
      <c r="J12" s="82"/>
    </row>
    <row r="13" spans="1:11" ht="17.100000000000001" customHeight="1" x14ac:dyDescent="0.2">
      <c r="A13" s="71" t="s">
        <v>3</v>
      </c>
      <c r="B13" s="1">
        <v>0</v>
      </c>
      <c r="C13" s="72"/>
      <c r="F13" s="71"/>
      <c r="H13" s="97" t="s">
        <v>20</v>
      </c>
      <c r="I13" s="97" t="s">
        <v>21</v>
      </c>
      <c r="J13" s="72"/>
    </row>
    <row r="14" spans="1:11" ht="16.5" customHeight="1" x14ac:dyDescent="0.2">
      <c r="A14" s="71" t="s">
        <v>4</v>
      </c>
      <c r="B14" s="3">
        <v>0</v>
      </c>
      <c r="C14" s="72"/>
      <c r="F14" s="81" t="s">
        <v>22</v>
      </c>
      <c r="G14" s="95"/>
      <c r="H14" s="25">
        <v>0</v>
      </c>
      <c r="J14" s="83"/>
    </row>
    <row r="15" spans="1:11" ht="16.5" customHeight="1" x14ac:dyDescent="0.2">
      <c r="A15" s="71" t="s">
        <v>5</v>
      </c>
      <c r="B15" s="4">
        <v>0</v>
      </c>
      <c r="C15" s="72"/>
      <c r="F15" s="81" t="s">
        <v>23</v>
      </c>
      <c r="G15" s="95"/>
      <c r="H15" s="98"/>
      <c r="I15" s="1">
        <v>0</v>
      </c>
      <c r="J15" s="101"/>
    </row>
    <row r="16" spans="1:11" ht="16.5" customHeight="1" thickBot="1" x14ac:dyDescent="0.25">
      <c r="A16" s="73" t="s">
        <v>6</v>
      </c>
      <c r="B16" s="11">
        <f>B13+B14-B15</f>
        <v>0</v>
      </c>
      <c r="C16" s="74"/>
      <c r="F16" s="81" t="s">
        <v>24</v>
      </c>
      <c r="G16" s="95"/>
      <c r="H16" s="98"/>
      <c r="I16" s="2">
        <v>0</v>
      </c>
      <c r="J16" s="101"/>
    </row>
    <row r="17" spans="1:10" ht="16.5" customHeight="1" thickTop="1" x14ac:dyDescent="0.2">
      <c r="A17" s="73"/>
      <c r="B17" s="12"/>
      <c r="C17" s="74"/>
      <c r="F17" s="81" t="s">
        <v>25</v>
      </c>
      <c r="G17" s="95"/>
      <c r="H17" s="20">
        <f>H14</f>
        <v>0</v>
      </c>
      <c r="I17" s="20">
        <f>I16-I15</f>
        <v>0</v>
      </c>
      <c r="J17" s="101"/>
    </row>
    <row r="18" spans="1:10" ht="16.5" customHeight="1" x14ac:dyDescent="0.2">
      <c r="A18" s="75" t="s">
        <v>7</v>
      </c>
      <c r="B18" s="10"/>
      <c r="C18" s="76">
        <f>C10+B16</f>
        <v>0</v>
      </c>
      <c r="F18" s="81" t="s">
        <v>26</v>
      </c>
      <c r="G18" s="26">
        <v>0</v>
      </c>
      <c r="H18" s="20">
        <f>-H17*G18</f>
        <v>0</v>
      </c>
      <c r="I18" s="20">
        <f>-(I15+I16)*G18</f>
        <v>0</v>
      </c>
      <c r="J18" s="101"/>
    </row>
    <row r="19" spans="1:10" ht="16.5" customHeight="1" x14ac:dyDescent="0.2">
      <c r="A19" s="77" t="s">
        <v>70</v>
      </c>
      <c r="B19" s="5"/>
      <c r="C19" s="78" t="e">
        <f>1/C9*(C10-C9+B16)</f>
        <v>#DIV/0!</v>
      </c>
      <c r="F19" s="81" t="s">
        <v>27</v>
      </c>
      <c r="G19" s="95"/>
      <c r="H19" s="20">
        <f>H17+H18</f>
        <v>0</v>
      </c>
      <c r="I19" s="20">
        <f>I17+I18</f>
        <v>0</v>
      </c>
      <c r="J19" s="83"/>
    </row>
    <row r="20" spans="1:10" ht="16.5" customHeight="1" x14ac:dyDescent="0.2">
      <c r="F20" s="81" t="s">
        <v>28</v>
      </c>
      <c r="G20" s="26">
        <v>0</v>
      </c>
      <c r="H20" s="20">
        <f>-H19*G20</f>
        <v>0</v>
      </c>
      <c r="I20" s="20">
        <f>-I19*G20</f>
        <v>0</v>
      </c>
      <c r="J20" s="83"/>
    </row>
    <row r="21" spans="1:10" ht="16.5" customHeight="1" thickBot="1" x14ac:dyDescent="0.25">
      <c r="F21" s="147" t="s">
        <v>29</v>
      </c>
      <c r="G21" s="148"/>
      <c r="H21" s="21">
        <f>H19+H20</f>
        <v>0</v>
      </c>
      <c r="J21" s="83"/>
    </row>
    <row r="22" spans="1:10" ht="16.5" customHeight="1" thickTop="1" thickBot="1" x14ac:dyDescent="0.25">
      <c r="F22" s="149" t="s">
        <v>30</v>
      </c>
      <c r="G22" s="150"/>
      <c r="I22" s="21">
        <f>I19-I20</f>
        <v>0</v>
      </c>
      <c r="J22" s="83"/>
    </row>
    <row r="23" spans="1:10" ht="16.5" customHeight="1" thickTop="1" x14ac:dyDescent="0.2">
      <c r="F23" s="81" t="s">
        <v>31</v>
      </c>
      <c r="H23" s="7"/>
      <c r="J23" s="84">
        <f>H21+I22</f>
        <v>0</v>
      </c>
    </row>
    <row r="24" spans="1:10" ht="6" customHeight="1" x14ac:dyDescent="0.2">
      <c r="F24" s="81"/>
      <c r="H24" s="7"/>
      <c r="J24" s="84"/>
    </row>
    <row r="25" spans="1:10" ht="17.100000000000001" customHeight="1" x14ac:dyDescent="0.2">
      <c r="F25" s="75" t="s">
        <v>32</v>
      </c>
      <c r="G25" s="22"/>
      <c r="H25" s="19"/>
      <c r="I25" s="10"/>
      <c r="J25" s="76">
        <f>J10+J23</f>
        <v>0</v>
      </c>
    </row>
    <row r="26" spans="1:10" ht="17.100000000000001" customHeight="1" x14ac:dyDescent="0.2">
      <c r="F26" s="77" t="s">
        <v>70</v>
      </c>
      <c r="G26" s="85"/>
      <c r="H26" s="5"/>
      <c r="I26" s="5"/>
      <c r="J26" s="86" t="e">
        <f>1/J9*(J10-J9+J23)</f>
        <v>#DIV/0!</v>
      </c>
    </row>
    <row r="28" spans="1:10" x14ac:dyDescent="0.2">
      <c r="A28" t="s">
        <v>9</v>
      </c>
      <c r="F28" t="s">
        <v>9</v>
      </c>
    </row>
    <row r="29" spans="1:10" ht="51.6" customHeight="1" x14ac:dyDescent="0.2">
      <c r="A29" t="s">
        <v>8</v>
      </c>
      <c r="F29" t="s">
        <v>8</v>
      </c>
    </row>
    <row r="30" spans="1:10" x14ac:dyDescent="0.2">
      <c r="A30" s="96" t="s">
        <v>64</v>
      </c>
      <c r="B30" s="96"/>
      <c r="F30" s="96" t="s">
        <v>64</v>
      </c>
      <c r="G30" s="96"/>
    </row>
    <row r="31" spans="1:10" ht="6" customHeight="1" x14ac:dyDescent="0.2"/>
    <row r="32" spans="1:10" ht="22.5" customHeight="1" x14ac:dyDescent="0.2">
      <c r="A32" s="146" t="s">
        <v>66</v>
      </c>
      <c r="B32" s="146"/>
      <c r="C32" s="146"/>
      <c r="D32" s="146"/>
      <c r="E32" s="146"/>
      <c r="F32" s="146" t="s">
        <v>67</v>
      </c>
      <c r="G32" s="146"/>
      <c r="H32" s="146"/>
      <c r="I32" s="146"/>
      <c r="J32" s="146"/>
    </row>
    <row r="34" spans="6:10" ht="23.45" customHeight="1" x14ac:dyDescent="0.2">
      <c r="F34" s="146" t="s">
        <v>35</v>
      </c>
      <c r="G34" s="146"/>
      <c r="H34" s="146"/>
      <c r="I34" s="146"/>
      <c r="J34" s="146"/>
    </row>
  </sheetData>
  <mergeCells count="8">
    <mergeCell ref="F34:J34"/>
    <mergeCell ref="A1:B5"/>
    <mergeCell ref="F1:G5"/>
    <mergeCell ref="A7:B7"/>
    <mergeCell ref="F21:G21"/>
    <mergeCell ref="F22:G22"/>
    <mergeCell ref="A32:E32"/>
    <mergeCell ref="F32:J32"/>
  </mergeCells>
  <pageMargins left="0.70866141732283472" right="0.51181102362204722" top="0.59055118110236227" bottom="0.78740157480314965" header="0.31496062992125984" footer="0.31496062992125984"/>
  <pageSetup paperSize="9" orientation="portrait" r:id="rId1"/>
  <headerFooter>
    <oddHeader xml:space="preserve">&amp;R
</oddHeader>
    <oddFooter>&amp;L&amp;8&amp;A&amp;R&amp;8&amp;D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C7F72-FAB7-4FB6-972F-D1D8C092B923}">
  <sheetPr codeName="Tabelle18"/>
  <dimension ref="A1:K34"/>
  <sheetViews>
    <sheetView view="pageLayout" zoomScaleNormal="100" workbookViewId="0">
      <selection activeCell="C7" sqref="C7"/>
    </sheetView>
  </sheetViews>
  <sheetFormatPr baseColWidth="10" defaultRowHeight="12.75" x14ac:dyDescent="0.2"/>
  <cols>
    <col min="1" max="1" width="23.42578125" customWidth="1"/>
    <col min="2" max="3" width="21.140625" customWidth="1"/>
    <col min="4" max="5" width="10.85546875" customWidth="1"/>
    <col min="6" max="6" width="23.42578125" customWidth="1"/>
    <col min="7" max="7" width="10.5703125" customWidth="1"/>
    <col min="8" max="10" width="18.5703125" customWidth="1"/>
  </cols>
  <sheetData>
    <row r="1" spans="1:11" x14ac:dyDescent="0.2">
      <c r="A1" s="128"/>
      <c r="B1" s="128"/>
      <c r="C1" s="13" t="s">
        <v>13</v>
      </c>
      <c r="F1" s="128"/>
      <c r="G1" s="128"/>
      <c r="H1" s="13" t="s">
        <v>13</v>
      </c>
    </row>
    <row r="2" spans="1:11" x14ac:dyDescent="0.2">
      <c r="A2" s="128"/>
      <c r="B2" s="128"/>
      <c r="C2" s="14" t="s">
        <v>14</v>
      </c>
      <c r="F2" s="128"/>
      <c r="G2" s="128"/>
      <c r="H2" s="14" t="s">
        <v>14</v>
      </c>
    </row>
    <row r="3" spans="1:11" x14ac:dyDescent="0.2">
      <c r="A3" s="128"/>
      <c r="B3" s="128"/>
      <c r="C3" s="15" t="s">
        <v>15</v>
      </c>
      <c r="F3" s="128"/>
      <c r="G3" s="128"/>
      <c r="H3" s="15" t="s">
        <v>15</v>
      </c>
    </row>
    <row r="4" spans="1:11" x14ac:dyDescent="0.2">
      <c r="A4" s="128"/>
      <c r="B4" s="128"/>
      <c r="C4" s="15"/>
      <c r="F4" s="128"/>
      <c r="G4" s="128"/>
      <c r="H4" s="15"/>
    </row>
    <row r="5" spans="1:11" x14ac:dyDescent="0.2">
      <c r="A5" s="128"/>
      <c r="B5" s="128"/>
      <c r="F5" s="128"/>
      <c r="G5" s="128"/>
    </row>
    <row r="6" spans="1:11" ht="24" customHeight="1" x14ac:dyDescent="0.2">
      <c r="A6" s="90"/>
      <c r="B6" s="90"/>
      <c r="F6" s="90"/>
      <c r="G6" s="90"/>
    </row>
    <row r="7" spans="1:11" s="31" customFormat="1" ht="24" customHeight="1" x14ac:dyDescent="0.25">
      <c r="A7" s="151" t="s">
        <v>10</v>
      </c>
      <c r="B7" s="151"/>
      <c r="C7" s="93" t="s">
        <v>85</v>
      </c>
      <c r="D7" s="94" t="s">
        <v>11</v>
      </c>
      <c r="F7" s="8" t="s">
        <v>34</v>
      </c>
      <c r="G7" s="125"/>
      <c r="H7" s="123" t="str">
        <f>C7</f>
        <v>AP</v>
      </c>
      <c r="I7" s="27" t="s">
        <v>47</v>
      </c>
      <c r="J7" s="124">
        <v>36541</v>
      </c>
      <c r="K7" s="125"/>
    </row>
    <row r="8" spans="1:11" ht="24" customHeight="1" x14ac:dyDescent="0.25">
      <c r="A8" s="8" t="s">
        <v>0</v>
      </c>
      <c r="B8" s="8"/>
      <c r="C8" s="8"/>
      <c r="F8" s="8" t="s">
        <v>68</v>
      </c>
      <c r="G8" s="8"/>
    </row>
    <row r="9" spans="1:11" ht="17.100000000000001" customHeight="1" x14ac:dyDescent="0.2">
      <c r="A9" s="63" t="s">
        <v>1</v>
      </c>
      <c r="B9" s="64"/>
      <c r="C9" s="80">
        <f>'NB_NF Nr. AA'!C9</f>
        <v>0</v>
      </c>
      <c r="F9" s="63" t="s">
        <v>17</v>
      </c>
      <c r="G9" s="10"/>
      <c r="H9" s="19"/>
      <c r="I9" s="10"/>
      <c r="J9" s="99">
        <f>'NB_NF Nr. AA'!C9</f>
        <v>0</v>
      </c>
    </row>
    <row r="10" spans="1:11" ht="17.100000000000001" customHeight="1" x14ac:dyDescent="0.2">
      <c r="A10" s="66" t="s">
        <v>2</v>
      </c>
      <c r="B10" s="95"/>
      <c r="C10" s="67">
        <v>0</v>
      </c>
      <c r="F10" s="81" t="s">
        <v>18</v>
      </c>
      <c r="H10" s="7"/>
      <c r="I10" s="7"/>
      <c r="J10" s="2">
        <v>0</v>
      </c>
    </row>
    <row r="11" spans="1:11" ht="6" customHeight="1" x14ac:dyDescent="0.2">
      <c r="A11" s="66"/>
      <c r="B11" s="95"/>
      <c r="C11" s="68"/>
      <c r="F11" s="77"/>
      <c r="G11" s="5"/>
      <c r="H11" s="18"/>
      <c r="I11" s="18"/>
      <c r="J11" s="18"/>
    </row>
    <row r="12" spans="1:11" ht="17.100000000000001" customHeight="1" x14ac:dyDescent="0.2">
      <c r="A12" s="69" t="s">
        <v>65</v>
      </c>
      <c r="B12" s="6"/>
      <c r="C12" s="70"/>
      <c r="F12" s="69" t="s">
        <v>19</v>
      </c>
      <c r="G12" s="10"/>
      <c r="H12" s="19"/>
      <c r="I12" s="19"/>
      <c r="J12" s="82"/>
    </row>
    <row r="13" spans="1:11" ht="17.100000000000001" customHeight="1" x14ac:dyDescent="0.2">
      <c r="A13" s="71" t="s">
        <v>3</v>
      </c>
      <c r="B13" s="1">
        <v>0</v>
      </c>
      <c r="C13" s="72"/>
      <c r="F13" s="71"/>
      <c r="H13" s="97" t="s">
        <v>20</v>
      </c>
      <c r="I13" s="97" t="s">
        <v>21</v>
      </c>
      <c r="J13" s="72"/>
    </row>
    <row r="14" spans="1:11" ht="16.5" customHeight="1" x14ac:dyDescent="0.2">
      <c r="A14" s="71" t="s">
        <v>4</v>
      </c>
      <c r="B14" s="3">
        <v>0</v>
      </c>
      <c r="C14" s="72"/>
      <c r="F14" s="81" t="s">
        <v>22</v>
      </c>
      <c r="G14" s="95"/>
      <c r="H14" s="25">
        <v>0</v>
      </c>
      <c r="J14" s="83"/>
    </row>
    <row r="15" spans="1:11" ht="16.5" customHeight="1" x14ac:dyDescent="0.2">
      <c r="A15" s="71" t="s">
        <v>5</v>
      </c>
      <c r="B15" s="4">
        <v>0</v>
      </c>
      <c r="C15" s="72"/>
      <c r="F15" s="81" t="s">
        <v>23</v>
      </c>
      <c r="G15" s="95"/>
      <c r="H15" s="98"/>
      <c r="I15" s="1">
        <v>0</v>
      </c>
      <c r="J15" s="101"/>
    </row>
    <row r="16" spans="1:11" ht="16.5" customHeight="1" thickBot="1" x14ac:dyDescent="0.25">
      <c r="A16" s="73" t="s">
        <v>6</v>
      </c>
      <c r="B16" s="11">
        <f>B13+B14-B15</f>
        <v>0</v>
      </c>
      <c r="C16" s="74"/>
      <c r="F16" s="81" t="s">
        <v>24</v>
      </c>
      <c r="G16" s="95"/>
      <c r="H16" s="98"/>
      <c r="I16" s="2">
        <v>0</v>
      </c>
      <c r="J16" s="101"/>
    </row>
    <row r="17" spans="1:10" ht="16.5" customHeight="1" thickTop="1" x14ac:dyDescent="0.2">
      <c r="A17" s="73"/>
      <c r="B17" s="12"/>
      <c r="C17" s="74"/>
      <c r="F17" s="81" t="s">
        <v>25</v>
      </c>
      <c r="G17" s="95"/>
      <c r="H17" s="20">
        <f>H14</f>
        <v>0</v>
      </c>
      <c r="I17" s="20">
        <f>I16-I15</f>
        <v>0</v>
      </c>
      <c r="J17" s="101"/>
    </row>
    <row r="18" spans="1:10" ht="16.5" customHeight="1" x14ac:dyDescent="0.2">
      <c r="A18" s="75" t="s">
        <v>7</v>
      </c>
      <c r="B18" s="10"/>
      <c r="C18" s="76">
        <f>C10+B16</f>
        <v>0</v>
      </c>
      <c r="F18" s="81" t="s">
        <v>26</v>
      </c>
      <c r="G18" s="26">
        <v>0</v>
      </c>
      <c r="H18" s="20">
        <f>-H17*G18</f>
        <v>0</v>
      </c>
      <c r="I18" s="20">
        <f>-(I15+I16)*G18</f>
        <v>0</v>
      </c>
      <c r="J18" s="101"/>
    </row>
    <row r="19" spans="1:10" ht="16.5" customHeight="1" x14ac:dyDescent="0.2">
      <c r="A19" s="77" t="s">
        <v>70</v>
      </c>
      <c r="B19" s="5"/>
      <c r="C19" s="78" t="e">
        <f>1/C9*(C10-C9+B16)</f>
        <v>#DIV/0!</v>
      </c>
      <c r="F19" s="81" t="s">
        <v>27</v>
      </c>
      <c r="G19" s="95"/>
      <c r="H19" s="20">
        <f>H17+H18</f>
        <v>0</v>
      </c>
      <c r="I19" s="20">
        <f>I17+I18</f>
        <v>0</v>
      </c>
      <c r="J19" s="83"/>
    </row>
    <row r="20" spans="1:10" ht="16.5" customHeight="1" x14ac:dyDescent="0.2">
      <c r="F20" s="81" t="s">
        <v>28</v>
      </c>
      <c r="G20" s="26">
        <v>0</v>
      </c>
      <c r="H20" s="20">
        <f>-H19*G20</f>
        <v>0</v>
      </c>
      <c r="I20" s="20">
        <f>-I19*G20</f>
        <v>0</v>
      </c>
      <c r="J20" s="83"/>
    </row>
    <row r="21" spans="1:10" ht="16.5" customHeight="1" thickBot="1" x14ac:dyDescent="0.25">
      <c r="F21" s="147" t="s">
        <v>29</v>
      </c>
      <c r="G21" s="148"/>
      <c r="H21" s="21">
        <f>H19+H20</f>
        <v>0</v>
      </c>
      <c r="J21" s="83"/>
    </row>
    <row r="22" spans="1:10" ht="16.5" customHeight="1" thickTop="1" thickBot="1" x14ac:dyDescent="0.25">
      <c r="F22" s="149" t="s">
        <v>30</v>
      </c>
      <c r="G22" s="150"/>
      <c r="I22" s="21">
        <f>I19-I20</f>
        <v>0</v>
      </c>
      <c r="J22" s="83"/>
    </row>
    <row r="23" spans="1:10" ht="16.5" customHeight="1" thickTop="1" x14ac:dyDescent="0.2">
      <c r="F23" s="81" t="s">
        <v>31</v>
      </c>
      <c r="H23" s="7"/>
      <c r="J23" s="84">
        <f>H21+I22</f>
        <v>0</v>
      </c>
    </row>
    <row r="24" spans="1:10" ht="6" customHeight="1" x14ac:dyDescent="0.2">
      <c r="F24" s="81"/>
      <c r="H24" s="7"/>
      <c r="J24" s="84"/>
    </row>
    <row r="25" spans="1:10" ht="17.100000000000001" customHeight="1" x14ac:dyDescent="0.2">
      <c r="F25" s="75" t="s">
        <v>32</v>
      </c>
      <c r="G25" s="22"/>
      <c r="H25" s="19"/>
      <c r="I25" s="10"/>
      <c r="J25" s="76">
        <f>J10+J23</f>
        <v>0</v>
      </c>
    </row>
    <row r="26" spans="1:10" ht="17.100000000000001" customHeight="1" x14ac:dyDescent="0.2">
      <c r="F26" s="77" t="s">
        <v>70</v>
      </c>
      <c r="G26" s="85"/>
      <c r="H26" s="5"/>
      <c r="I26" s="5"/>
      <c r="J26" s="86" t="e">
        <f>1/J9*(J10-J9+J23)</f>
        <v>#DIV/0!</v>
      </c>
    </row>
    <row r="28" spans="1:10" x14ac:dyDescent="0.2">
      <c r="A28" t="s">
        <v>9</v>
      </c>
      <c r="F28" t="s">
        <v>9</v>
      </c>
    </row>
    <row r="29" spans="1:10" ht="51.6" customHeight="1" x14ac:dyDescent="0.2">
      <c r="A29" t="s">
        <v>8</v>
      </c>
      <c r="F29" t="s">
        <v>8</v>
      </c>
    </row>
    <row r="30" spans="1:10" x14ac:dyDescent="0.2">
      <c r="A30" s="96" t="s">
        <v>64</v>
      </c>
      <c r="B30" s="96"/>
      <c r="F30" s="96" t="s">
        <v>64</v>
      </c>
      <c r="G30" s="96"/>
    </row>
    <row r="31" spans="1:10" ht="6" customHeight="1" x14ac:dyDescent="0.2"/>
    <row r="32" spans="1:10" ht="22.5" customHeight="1" x14ac:dyDescent="0.2">
      <c r="A32" s="146" t="s">
        <v>66</v>
      </c>
      <c r="B32" s="146"/>
      <c r="C32" s="146"/>
      <c r="D32" s="146"/>
      <c r="E32" s="146"/>
      <c r="F32" s="146" t="s">
        <v>67</v>
      </c>
      <c r="G32" s="146"/>
      <c r="H32" s="146"/>
      <c r="I32" s="146"/>
      <c r="J32" s="146"/>
    </row>
    <row r="34" spans="6:10" ht="23.45" customHeight="1" x14ac:dyDescent="0.2">
      <c r="F34" s="146" t="s">
        <v>35</v>
      </c>
      <c r="G34" s="146"/>
      <c r="H34" s="146"/>
      <c r="I34" s="146"/>
      <c r="J34" s="146"/>
    </row>
  </sheetData>
  <mergeCells count="8">
    <mergeCell ref="F34:J34"/>
    <mergeCell ref="A1:B5"/>
    <mergeCell ref="F1:G5"/>
    <mergeCell ref="A7:B7"/>
    <mergeCell ref="F21:G21"/>
    <mergeCell ref="F22:G22"/>
    <mergeCell ref="A32:E32"/>
    <mergeCell ref="F32:J32"/>
  </mergeCells>
  <pageMargins left="0.70866141732283472" right="0.51181102362204722" top="0.59055118110236227" bottom="0.78740157480314965" header="0.31496062992125984" footer="0.31496062992125984"/>
  <pageSetup paperSize="9" orientation="portrait" r:id="rId1"/>
  <headerFooter>
    <oddHeader xml:space="preserve">&amp;R
</oddHeader>
    <oddFooter>&amp;L&amp;8&amp;A&amp;R&amp;8&amp;D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3779A-08D7-42A7-8D67-D07966E5C772}">
  <sheetPr codeName="Tabelle19"/>
  <dimension ref="A1:K34"/>
  <sheetViews>
    <sheetView view="pageLayout" zoomScaleNormal="100" workbookViewId="0">
      <selection activeCell="C7" sqref="C7"/>
    </sheetView>
  </sheetViews>
  <sheetFormatPr baseColWidth="10" defaultRowHeight="12.75" x14ac:dyDescent="0.2"/>
  <cols>
    <col min="1" max="1" width="23.42578125" customWidth="1"/>
    <col min="2" max="3" width="21.140625" customWidth="1"/>
    <col min="4" max="5" width="10.85546875" customWidth="1"/>
    <col min="6" max="6" width="23.42578125" customWidth="1"/>
    <col min="7" max="7" width="10.5703125" customWidth="1"/>
    <col min="8" max="10" width="18.5703125" customWidth="1"/>
  </cols>
  <sheetData>
    <row r="1" spans="1:11" x14ac:dyDescent="0.2">
      <c r="A1" s="128"/>
      <c r="B1" s="128"/>
      <c r="C1" s="13" t="s">
        <v>13</v>
      </c>
      <c r="F1" s="128"/>
      <c r="G1" s="128"/>
      <c r="H1" s="13" t="s">
        <v>13</v>
      </c>
    </row>
    <row r="2" spans="1:11" x14ac:dyDescent="0.2">
      <c r="A2" s="128"/>
      <c r="B2" s="128"/>
      <c r="C2" s="14" t="s">
        <v>14</v>
      </c>
      <c r="F2" s="128"/>
      <c r="G2" s="128"/>
      <c r="H2" s="14" t="s">
        <v>14</v>
      </c>
    </row>
    <row r="3" spans="1:11" x14ac:dyDescent="0.2">
      <c r="A3" s="128"/>
      <c r="B3" s="128"/>
      <c r="C3" s="15" t="s">
        <v>15</v>
      </c>
      <c r="F3" s="128"/>
      <c r="G3" s="128"/>
      <c r="H3" s="15" t="s">
        <v>15</v>
      </c>
    </row>
    <row r="4" spans="1:11" x14ac:dyDescent="0.2">
      <c r="A4" s="128"/>
      <c r="B4" s="128"/>
      <c r="C4" s="15"/>
      <c r="F4" s="128"/>
      <c r="G4" s="128"/>
      <c r="H4" s="15"/>
    </row>
    <row r="5" spans="1:11" x14ac:dyDescent="0.2">
      <c r="A5" s="128"/>
      <c r="B5" s="128"/>
      <c r="F5" s="128"/>
      <c r="G5" s="128"/>
    </row>
    <row r="6" spans="1:11" ht="24" customHeight="1" x14ac:dyDescent="0.2">
      <c r="A6" s="90"/>
      <c r="B6" s="90"/>
      <c r="F6" s="90"/>
      <c r="G6" s="90"/>
    </row>
    <row r="7" spans="1:11" s="31" customFormat="1" ht="24" customHeight="1" x14ac:dyDescent="0.25">
      <c r="A7" s="151" t="s">
        <v>10</v>
      </c>
      <c r="B7" s="151"/>
      <c r="C7" s="93" t="s">
        <v>86</v>
      </c>
      <c r="D7" s="94" t="s">
        <v>11</v>
      </c>
      <c r="F7" s="8" t="s">
        <v>34</v>
      </c>
      <c r="G7" s="125"/>
      <c r="H7" s="123" t="str">
        <f>C7</f>
        <v>AQ</v>
      </c>
      <c r="I7" s="27" t="s">
        <v>47</v>
      </c>
      <c r="J7" s="124">
        <v>36542</v>
      </c>
      <c r="K7" s="125"/>
    </row>
    <row r="8" spans="1:11" ht="24" customHeight="1" x14ac:dyDescent="0.25">
      <c r="A8" s="8" t="s">
        <v>0</v>
      </c>
      <c r="B8" s="8"/>
      <c r="C8" s="8"/>
      <c r="F8" s="8" t="s">
        <v>68</v>
      </c>
      <c r="G8" s="8"/>
    </row>
    <row r="9" spans="1:11" ht="17.100000000000001" customHeight="1" x14ac:dyDescent="0.2">
      <c r="A9" s="63" t="s">
        <v>1</v>
      </c>
      <c r="B9" s="64"/>
      <c r="C9" s="80">
        <f>'NB_NF Nr. AA'!C9</f>
        <v>0</v>
      </c>
      <c r="F9" s="63" t="s">
        <v>17</v>
      </c>
      <c r="G9" s="10"/>
      <c r="H9" s="19"/>
      <c r="I9" s="10"/>
      <c r="J9" s="99">
        <f>'NB_NF Nr. AA'!C9</f>
        <v>0</v>
      </c>
    </row>
    <row r="10" spans="1:11" ht="17.100000000000001" customHeight="1" x14ac:dyDescent="0.2">
      <c r="A10" s="66" t="s">
        <v>2</v>
      </c>
      <c r="B10" s="95"/>
      <c r="C10" s="67">
        <v>0</v>
      </c>
      <c r="F10" s="81" t="s">
        <v>18</v>
      </c>
      <c r="H10" s="7"/>
      <c r="I10" s="7"/>
      <c r="J10" s="2">
        <v>0</v>
      </c>
    </row>
    <row r="11" spans="1:11" ht="6" customHeight="1" x14ac:dyDescent="0.2">
      <c r="A11" s="66"/>
      <c r="B11" s="95"/>
      <c r="C11" s="68"/>
      <c r="F11" s="77"/>
      <c r="G11" s="5"/>
      <c r="H11" s="18"/>
      <c r="I11" s="18"/>
      <c r="J11" s="18"/>
    </row>
    <row r="12" spans="1:11" ht="17.100000000000001" customHeight="1" x14ac:dyDescent="0.2">
      <c r="A12" s="69" t="s">
        <v>65</v>
      </c>
      <c r="B12" s="6"/>
      <c r="C12" s="70"/>
      <c r="F12" s="69" t="s">
        <v>19</v>
      </c>
      <c r="G12" s="10"/>
      <c r="H12" s="19"/>
      <c r="I12" s="19"/>
      <c r="J12" s="82"/>
    </row>
    <row r="13" spans="1:11" ht="17.100000000000001" customHeight="1" x14ac:dyDescent="0.2">
      <c r="A13" s="71" t="s">
        <v>3</v>
      </c>
      <c r="B13" s="1">
        <v>0</v>
      </c>
      <c r="C13" s="72"/>
      <c r="F13" s="71"/>
      <c r="H13" s="97" t="s">
        <v>20</v>
      </c>
      <c r="I13" s="97" t="s">
        <v>21</v>
      </c>
      <c r="J13" s="72"/>
    </row>
    <row r="14" spans="1:11" ht="16.5" customHeight="1" x14ac:dyDescent="0.2">
      <c r="A14" s="71" t="s">
        <v>4</v>
      </c>
      <c r="B14" s="3">
        <v>0</v>
      </c>
      <c r="C14" s="72"/>
      <c r="F14" s="81" t="s">
        <v>22</v>
      </c>
      <c r="G14" s="95"/>
      <c r="H14" s="25">
        <v>0</v>
      </c>
      <c r="J14" s="83"/>
    </row>
    <row r="15" spans="1:11" ht="16.5" customHeight="1" x14ac:dyDescent="0.2">
      <c r="A15" s="71" t="s">
        <v>5</v>
      </c>
      <c r="B15" s="4">
        <v>0</v>
      </c>
      <c r="C15" s="72"/>
      <c r="F15" s="81" t="s">
        <v>23</v>
      </c>
      <c r="G15" s="95"/>
      <c r="H15" s="98"/>
      <c r="I15" s="1">
        <v>0</v>
      </c>
      <c r="J15" s="101"/>
    </row>
    <row r="16" spans="1:11" ht="16.5" customHeight="1" thickBot="1" x14ac:dyDescent="0.25">
      <c r="A16" s="73" t="s">
        <v>6</v>
      </c>
      <c r="B16" s="11">
        <f>B13+B14-B15</f>
        <v>0</v>
      </c>
      <c r="C16" s="74"/>
      <c r="F16" s="81" t="s">
        <v>24</v>
      </c>
      <c r="G16" s="95"/>
      <c r="H16" s="98"/>
      <c r="I16" s="2">
        <v>0</v>
      </c>
      <c r="J16" s="101"/>
    </row>
    <row r="17" spans="1:10" ht="16.5" customHeight="1" thickTop="1" x14ac:dyDescent="0.2">
      <c r="A17" s="73"/>
      <c r="B17" s="12"/>
      <c r="C17" s="74"/>
      <c r="F17" s="81" t="s">
        <v>25</v>
      </c>
      <c r="G17" s="95"/>
      <c r="H17" s="20">
        <f>H14</f>
        <v>0</v>
      </c>
      <c r="I17" s="20">
        <f>I16-I15</f>
        <v>0</v>
      </c>
      <c r="J17" s="101"/>
    </row>
    <row r="18" spans="1:10" ht="16.5" customHeight="1" x14ac:dyDescent="0.2">
      <c r="A18" s="75" t="s">
        <v>7</v>
      </c>
      <c r="B18" s="10"/>
      <c r="C18" s="76">
        <f>C10+B16</f>
        <v>0</v>
      </c>
      <c r="F18" s="81" t="s">
        <v>26</v>
      </c>
      <c r="G18" s="26">
        <v>0</v>
      </c>
      <c r="H18" s="20">
        <f>-H17*G18</f>
        <v>0</v>
      </c>
      <c r="I18" s="20">
        <f>-(I15+I16)*G18</f>
        <v>0</v>
      </c>
      <c r="J18" s="101"/>
    </row>
    <row r="19" spans="1:10" ht="16.5" customHeight="1" x14ac:dyDescent="0.2">
      <c r="A19" s="77" t="s">
        <v>70</v>
      </c>
      <c r="B19" s="5"/>
      <c r="C19" s="78" t="e">
        <f>1/C9*(C10-C9+B16)</f>
        <v>#DIV/0!</v>
      </c>
      <c r="F19" s="81" t="s">
        <v>27</v>
      </c>
      <c r="G19" s="95"/>
      <c r="H19" s="20">
        <f>H17+H18</f>
        <v>0</v>
      </c>
      <c r="I19" s="20">
        <f>I17+I18</f>
        <v>0</v>
      </c>
      <c r="J19" s="83"/>
    </row>
    <row r="20" spans="1:10" ht="16.5" customHeight="1" x14ac:dyDescent="0.2">
      <c r="F20" s="81" t="s">
        <v>28</v>
      </c>
      <c r="G20" s="26">
        <v>0</v>
      </c>
      <c r="H20" s="20">
        <f>-H19*G20</f>
        <v>0</v>
      </c>
      <c r="I20" s="20">
        <f>-I19*G20</f>
        <v>0</v>
      </c>
      <c r="J20" s="83"/>
    </row>
    <row r="21" spans="1:10" ht="16.5" customHeight="1" thickBot="1" x14ac:dyDescent="0.25">
      <c r="F21" s="147" t="s">
        <v>29</v>
      </c>
      <c r="G21" s="148"/>
      <c r="H21" s="21">
        <f>H19+H20</f>
        <v>0</v>
      </c>
      <c r="J21" s="83"/>
    </row>
    <row r="22" spans="1:10" ht="16.5" customHeight="1" thickTop="1" thickBot="1" x14ac:dyDescent="0.25">
      <c r="F22" s="149" t="s">
        <v>30</v>
      </c>
      <c r="G22" s="150"/>
      <c r="I22" s="21">
        <f>I19-I20</f>
        <v>0</v>
      </c>
      <c r="J22" s="83"/>
    </row>
    <row r="23" spans="1:10" ht="16.5" customHeight="1" thickTop="1" x14ac:dyDescent="0.2">
      <c r="F23" s="81" t="s">
        <v>31</v>
      </c>
      <c r="H23" s="7"/>
      <c r="J23" s="84">
        <f>H21+I22</f>
        <v>0</v>
      </c>
    </row>
    <row r="24" spans="1:10" ht="6" customHeight="1" x14ac:dyDescent="0.2">
      <c r="F24" s="81"/>
      <c r="H24" s="7"/>
      <c r="J24" s="84"/>
    </row>
    <row r="25" spans="1:10" ht="17.100000000000001" customHeight="1" x14ac:dyDescent="0.2">
      <c r="F25" s="75" t="s">
        <v>32</v>
      </c>
      <c r="G25" s="22"/>
      <c r="H25" s="19"/>
      <c r="I25" s="10"/>
      <c r="J25" s="76">
        <f>J10+J23</f>
        <v>0</v>
      </c>
    </row>
    <row r="26" spans="1:10" ht="17.100000000000001" customHeight="1" x14ac:dyDescent="0.2">
      <c r="F26" s="77" t="s">
        <v>70</v>
      </c>
      <c r="G26" s="85"/>
      <c r="H26" s="5"/>
      <c r="I26" s="5"/>
      <c r="J26" s="86" t="e">
        <f>1/J9*(J10-J9+J23)</f>
        <v>#DIV/0!</v>
      </c>
    </row>
    <row r="28" spans="1:10" x14ac:dyDescent="0.2">
      <c r="A28" t="s">
        <v>9</v>
      </c>
      <c r="F28" t="s">
        <v>9</v>
      </c>
    </row>
    <row r="29" spans="1:10" ht="51.6" customHeight="1" x14ac:dyDescent="0.2">
      <c r="A29" t="s">
        <v>8</v>
      </c>
      <c r="F29" t="s">
        <v>8</v>
      </c>
    </row>
    <row r="30" spans="1:10" x14ac:dyDescent="0.2">
      <c r="A30" s="96" t="s">
        <v>64</v>
      </c>
      <c r="B30" s="96"/>
      <c r="F30" s="96" t="s">
        <v>64</v>
      </c>
      <c r="G30" s="96"/>
    </row>
    <row r="31" spans="1:10" ht="6" customHeight="1" x14ac:dyDescent="0.2"/>
    <row r="32" spans="1:10" ht="22.5" customHeight="1" x14ac:dyDescent="0.2">
      <c r="A32" s="146" t="s">
        <v>66</v>
      </c>
      <c r="B32" s="146"/>
      <c r="C32" s="146"/>
      <c r="D32" s="146"/>
      <c r="E32" s="146"/>
      <c r="F32" s="146" t="s">
        <v>67</v>
      </c>
      <c r="G32" s="146"/>
      <c r="H32" s="146"/>
      <c r="I32" s="146"/>
      <c r="J32" s="146"/>
    </row>
    <row r="34" spans="6:10" ht="23.45" customHeight="1" x14ac:dyDescent="0.2">
      <c r="F34" s="146" t="s">
        <v>35</v>
      </c>
      <c r="G34" s="146"/>
      <c r="H34" s="146"/>
      <c r="I34" s="146"/>
      <c r="J34" s="146"/>
    </row>
  </sheetData>
  <mergeCells count="8">
    <mergeCell ref="F34:J34"/>
    <mergeCell ref="A1:B5"/>
    <mergeCell ref="F1:G5"/>
    <mergeCell ref="A7:B7"/>
    <mergeCell ref="F21:G21"/>
    <mergeCell ref="F22:G22"/>
    <mergeCell ref="A32:E32"/>
    <mergeCell ref="F32:J32"/>
  </mergeCells>
  <pageMargins left="0.70866141732283472" right="0.51181102362204722" top="0.59055118110236227" bottom="0.78740157480314965" header="0.31496062992125984" footer="0.31496062992125984"/>
  <pageSetup paperSize="9" orientation="portrait" r:id="rId1"/>
  <headerFooter>
    <oddHeader xml:space="preserve">&amp;R
</oddHeader>
    <oddFooter>&amp;L&amp;8&amp;A&amp;R&amp;8&amp;D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1499A-3E9A-4E44-95D2-B9E7AF9C2ADB}">
  <sheetPr codeName="Tabelle1"/>
  <dimension ref="A1:I74"/>
  <sheetViews>
    <sheetView tabSelected="1" view="pageLayout" zoomScaleNormal="100" workbookViewId="0">
      <selection activeCell="E7" sqref="E7"/>
    </sheetView>
  </sheetViews>
  <sheetFormatPr baseColWidth="10" defaultColWidth="12.5703125" defaultRowHeight="12.75" x14ac:dyDescent="0.2"/>
  <cols>
    <col min="1" max="1" width="7.140625" customWidth="1"/>
    <col min="2" max="2" width="12.42578125" customWidth="1"/>
    <col min="3" max="3" width="5.42578125" customWidth="1"/>
    <col min="4" max="4" width="11.7109375" customWidth="1"/>
    <col min="5" max="5" width="8.42578125" customWidth="1"/>
    <col min="6" max="8" width="19.28515625" customWidth="1"/>
  </cols>
  <sheetData>
    <row r="1" spans="1:9" x14ac:dyDescent="0.2">
      <c r="A1" s="128"/>
      <c r="B1" s="128"/>
      <c r="C1" s="128"/>
      <c r="D1" s="128"/>
      <c r="E1" s="128"/>
      <c r="F1" s="13" t="s">
        <v>13</v>
      </c>
    </row>
    <row r="2" spans="1:9" x14ac:dyDescent="0.2">
      <c r="A2" s="128"/>
      <c r="B2" s="128"/>
      <c r="C2" s="128"/>
      <c r="D2" s="128"/>
      <c r="E2" s="128"/>
      <c r="F2" s="14" t="s">
        <v>14</v>
      </c>
    </row>
    <row r="3" spans="1:9" x14ac:dyDescent="0.2">
      <c r="A3" s="128"/>
      <c r="B3" s="128"/>
      <c r="C3" s="128"/>
      <c r="D3" s="128"/>
      <c r="E3" s="128"/>
      <c r="F3" s="15" t="s">
        <v>15</v>
      </c>
    </row>
    <row r="4" spans="1:9" x14ac:dyDescent="0.2">
      <c r="A4" s="128"/>
      <c r="B4" s="128"/>
      <c r="C4" s="128"/>
      <c r="D4" s="128"/>
      <c r="E4" s="128"/>
    </row>
    <row r="5" spans="1:9" x14ac:dyDescent="0.2">
      <c r="A5" s="128"/>
      <c r="B5" s="128"/>
      <c r="C5" s="128"/>
      <c r="D5" s="128"/>
      <c r="E5" s="128"/>
    </row>
    <row r="6" spans="1:9" ht="17.100000000000001" customHeight="1" x14ac:dyDescent="0.2">
      <c r="A6" s="90"/>
      <c r="B6" s="90"/>
      <c r="C6" s="90"/>
      <c r="D6" s="90"/>
      <c r="E6" s="90"/>
    </row>
    <row r="7" spans="1:9" s="16" customFormat="1" ht="18.95" customHeight="1" x14ac:dyDescent="0.25">
      <c r="A7" s="8" t="s">
        <v>45</v>
      </c>
      <c r="E7" s="29" t="s">
        <v>12</v>
      </c>
      <c r="G7" s="27" t="s">
        <v>47</v>
      </c>
      <c r="H7" s="30" t="s">
        <v>48</v>
      </c>
    </row>
    <row r="8" spans="1:9" s="16" customFormat="1" ht="6" customHeight="1" x14ac:dyDescent="0.25">
      <c r="A8" s="8"/>
      <c r="E8" s="17"/>
      <c r="G8" s="27"/>
      <c r="H8" s="28"/>
    </row>
    <row r="9" spans="1:9" ht="18.600000000000001" customHeight="1" x14ac:dyDescent="0.2">
      <c r="A9" s="95" t="s">
        <v>36</v>
      </c>
      <c r="E9" s="95"/>
      <c r="F9" s="102" t="s">
        <v>69</v>
      </c>
      <c r="G9" s="97" t="s">
        <v>21</v>
      </c>
      <c r="H9" s="16"/>
    </row>
    <row r="10" spans="1:9" ht="6" customHeight="1" x14ac:dyDescent="0.2">
      <c r="A10" s="95"/>
      <c r="E10" s="95"/>
      <c r="F10" s="102"/>
      <c r="G10" s="97"/>
      <c r="H10" s="16"/>
    </row>
    <row r="11" spans="1:9" ht="17.100000000000001" customHeight="1" x14ac:dyDescent="0.2">
      <c r="A11" s="111" t="s">
        <v>50</v>
      </c>
      <c r="B11" s="61" t="str">
        <f>'NB_NF Nr. AA'!H$7</f>
        <v>AA</v>
      </c>
      <c r="C11" s="103" t="s">
        <v>46</v>
      </c>
      <c r="D11" s="91">
        <f>'NB_NF Nr. AA'!J$7</f>
        <v>36526</v>
      </c>
      <c r="E11" s="95"/>
      <c r="F11" s="121">
        <f>'NB_NF Nr. AA'!H$17</f>
        <v>0</v>
      </c>
      <c r="G11" s="122">
        <f>'NB_NF Nr. AA'!I$17</f>
        <v>0</v>
      </c>
      <c r="H11" s="112" t="s">
        <v>90</v>
      </c>
      <c r="I11" s="89"/>
    </row>
    <row r="12" spans="1:9" ht="17.100000000000001" customHeight="1" x14ac:dyDescent="0.2">
      <c r="A12" s="111" t="s">
        <v>50</v>
      </c>
      <c r="B12" s="61" t="str">
        <f>'NB_NF Nr. AB'!H$7</f>
        <v>AB</v>
      </c>
      <c r="C12" s="103" t="s">
        <v>46</v>
      </c>
      <c r="D12" s="91">
        <f>'NB_NF Nr. AB'!J$7</f>
        <v>36527</v>
      </c>
      <c r="E12" s="95"/>
      <c r="F12" s="121">
        <f>'NB_NF Nr. AB'!H$17</f>
        <v>0</v>
      </c>
      <c r="G12" s="122">
        <f>'NB_NF Nr. AB'!I$17</f>
        <v>0</v>
      </c>
      <c r="H12" s="112"/>
      <c r="I12" s="89"/>
    </row>
    <row r="13" spans="1:9" ht="17.100000000000001" customHeight="1" x14ac:dyDescent="0.2">
      <c r="A13" s="111" t="s">
        <v>50</v>
      </c>
      <c r="B13" s="61" t="str">
        <f>'NB_NF Nr. AC'!H$7</f>
        <v>AC</v>
      </c>
      <c r="C13" s="103" t="s">
        <v>46</v>
      </c>
      <c r="D13" s="91">
        <f>'NB_NF Nr. AC'!J$7</f>
        <v>36528</v>
      </c>
      <c r="E13" s="95"/>
      <c r="F13" s="121">
        <f>'NB_NF Nr. AC'!H$17</f>
        <v>0</v>
      </c>
      <c r="G13" s="122">
        <f>'NB_NF Nr. AC'!I$17</f>
        <v>0</v>
      </c>
      <c r="H13" s="112"/>
      <c r="I13" s="89"/>
    </row>
    <row r="14" spans="1:9" ht="17.100000000000001" customHeight="1" x14ac:dyDescent="0.2">
      <c r="A14" s="111" t="s">
        <v>50</v>
      </c>
      <c r="B14" s="61" t="str">
        <f>'NB_NF Nr. AD'!H$7</f>
        <v>AD</v>
      </c>
      <c r="C14" s="103" t="s">
        <v>46</v>
      </c>
      <c r="D14" s="91">
        <f>'NB_NF Nr. AD'!J$7</f>
        <v>36529</v>
      </c>
      <c r="E14" s="95"/>
      <c r="F14" s="121">
        <f>'NB_NF Nr. AD'!H$17</f>
        <v>0</v>
      </c>
      <c r="G14" s="122">
        <f>'NB_NF Nr. AD'!I$17</f>
        <v>0</v>
      </c>
      <c r="H14" s="112"/>
      <c r="I14" s="89"/>
    </row>
    <row r="15" spans="1:9" ht="17.100000000000001" customHeight="1" x14ac:dyDescent="0.2">
      <c r="A15" s="111" t="s">
        <v>50</v>
      </c>
      <c r="B15" s="61" t="str">
        <f>'NB_NF Nr. AE'!H$7</f>
        <v>AE</v>
      </c>
      <c r="C15" s="103" t="s">
        <v>46</v>
      </c>
      <c r="D15" s="91">
        <f>'NB_NF Nr. AE'!J$7</f>
        <v>36530</v>
      </c>
      <c r="E15" s="95"/>
      <c r="F15" s="121">
        <f>'NB_NF Nr. AE'!H$17</f>
        <v>0</v>
      </c>
      <c r="G15" s="122">
        <f>'NB_NF Nr. AE'!I$17</f>
        <v>0</v>
      </c>
      <c r="H15" s="112"/>
      <c r="I15" s="89"/>
    </row>
    <row r="16" spans="1:9" ht="17.100000000000001" customHeight="1" x14ac:dyDescent="0.2">
      <c r="A16" s="111" t="s">
        <v>50</v>
      </c>
      <c r="B16" s="61" t="str">
        <f>'NB_NF Nr. AF'!H$7</f>
        <v>AF</v>
      </c>
      <c r="C16" s="103" t="s">
        <v>46</v>
      </c>
      <c r="D16" s="91">
        <f>'NB_NF Nr. AF'!J$7</f>
        <v>36531</v>
      </c>
      <c r="E16" s="95"/>
      <c r="F16" s="121">
        <f>'NB_NF Nr. AF'!H$17</f>
        <v>0</v>
      </c>
      <c r="G16" s="122">
        <f>'NB_NF Nr. AF'!I$17</f>
        <v>0</v>
      </c>
      <c r="H16" s="112"/>
      <c r="I16" s="89"/>
    </row>
    <row r="17" spans="1:9" ht="17.100000000000001" customHeight="1" x14ac:dyDescent="0.2">
      <c r="A17" s="111" t="s">
        <v>50</v>
      </c>
      <c r="B17" s="61" t="str">
        <f>'NB_NF Nr. AG'!H$7</f>
        <v>AG</v>
      </c>
      <c r="C17" s="103" t="s">
        <v>46</v>
      </c>
      <c r="D17" s="91">
        <f>'NB_NF Nr. AG'!J$7</f>
        <v>36532</v>
      </c>
      <c r="E17" s="95"/>
      <c r="F17" s="121">
        <f>'NB_NF Nr. AG'!H$17</f>
        <v>0</v>
      </c>
      <c r="G17" s="122">
        <f>'NB_NF Nr. AG'!I$17</f>
        <v>0</v>
      </c>
      <c r="H17" s="112"/>
      <c r="I17" s="89"/>
    </row>
    <row r="18" spans="1:9" ht="17.100000000000001" customHeight="1" x14ac:dyDescent="0.2">
      <c r="A18" s="111" t="s">
        <v>50</v>
      </c>
      <c r="B18" s="61" t="str">
        <f>'NB_NF Nr. AH'!H$7</f>
        <v>AH</v>
      </c>
      <c r="C18" s="103" t="s">
        <v>46</v>
      </c>
      <c r="D18" s="91">
        <f>'NB_NF Nr. AH'!J$7</f>
        <v>36533</v>
      </c>
      <c r="E18" s="95"/>
      <c r="F18" s="121">
        <f>'NB_NF Nr. AH'!H$17</f>
        <v>0</v>
      </c>
      <c r="G18" s="122">
        <f>'NB_NF Nr. AH'!I$17</f>
        <v>0</v>
      </c>
      <c r="H18" s="112"/>
      <c r="I18" s="89"/>
    </row>
    <row r="19" spans="1:9" ht="17.100000000000001" customHeight="1" x14ac:dyDescent="0.2">
      <c r="A19" s="111" t="s">
        <v>50</v>
      </c>
      <c r="B19" s="61" t="str">
        <f>'NB_NF Nr. AI'!H$7</f>
        <v>AI</v>
      </c>
      <c r="C19" s="103" t="s">
        <v>46</v>
      </c>
      <c r="D19" s="91">
        <f>'NB_NF Nr. AI'!J$7</f>
        <v>36534</v>
      </c>
      <c r="E19" s="95"/>
      <c r="F19" s="121">
        <f>'NB_NF Nr. AI'!H$17</f>
        <v>0</v>
      </c>
      <c r="G19" s="122">
        <f>'NB_NF Nr. AI'!I$17</f>
        <v>0</v>
      </c>
      <c r="H19" s="112"/>
      <c r="I19" s="89"/>
    </row>
    <row r="20" spans="1:9" ht="17.100000000000001" customHeight="1" x14ac:dyDescent="0.2">
      <c r="A20" s="111" t="s">
        <v>50</v>
      </c>
      <c r="B20" s="61" t="str">
        <f>'NB_NF Nr. AJ'!H$7</f>
        <v>AJ</v>
      </c>
      <c r="C20" s="103" t="s">
        <v>46</v>
      </c>
      <c r="D20" s="91">
        <f>'NB_NF Nr. AJ'!J$7</f>
        <v>36535</v>
      </c>
      <c r="E20" s="95"/>
      <c r="F20" s="121">
        <f>'NB_NF Nr. AJ'!H$17</f>
        <v>0</v>
      </c>
      <c r="G20" s="122">
        <f>'NB_NF Nr. AJ'!I$17</f>
        <v>0</v>
      </c>
      <c r="H20" s="112"/>
      <c r="I20" s="89"/>
    </row>
    <row r="21" spans="1:9" ht="17.100000000000001" customHeight="1" x14ac:dyDescent="0.2">
      <c r="A21" s="111" t="s">
        <v>50</v>
      </c>
      <c r="B21" s="61" t="str">
        <f>'NB_NF Nr. AK'!H$7</f>
        <v>AK</v>
      </c>
      <c r="C21" s="103" t="s">
        <v>46</v>
      </c>
      <c r="D21" s="91">
        <f>'NB_NF Nr. AK'!J$7</f>
        <v>36536</v>
      </c>
      <c r="E21" s="95"/>
      <c r="F21" s="121">
        <f>'NB_NF Nr. AK'!H$17</f>
        <v>0</v>
      </c>
      <c r="G21" s="122">
        <f>'NB_NF Nr. AK'!I$17</f>
        <v>0</v>
      </c>
      <c r="H21" s="112"/>
      <c r="I21" s="89"/>
    </row>
    <row r="22" spans="1:9" ht="17.100000000000001" customHeight="1" x14ac:dyDescent="0.2">
      <c r="A22" s="111" t="s">
        <v>50</v>
      </c>
      <c r="B22" s="61" t="str">
        <f>'NB_NF Nr. AL'!H$7</f>
        <v>AL</v>
      </c>
      <c r="C22" s="103" t="s">
        <v>46</v>
      </c>
      <c r="D22" s="91">
        <f>'NB_NF Nr. AL'!J$7</f>
        <v>36537</v>
      </c>
      <c r="E22" s="95"/>
      <c r="F22" s="121">
        <f>'NB_NF Nr. AL'!H$17</f>
        <v>0</v>
      </c>
      <c r="G22" s="122">
        <f>'NB_NF Nr. AL'!I$17</f>
        <v>0</v>
      </c>
      <c r="H22" s="112"/>
      <c r="I22" s="89"/>
    </row>
    <row r="23" spans="1:9" ht="17.100000000000001" customHeight="1" x14ac:dyDescent="0.2">
      <c r="A23" s="111" t="s">
        <v>50</v>
      </c>
      <c r="B23" s="61" t="str">
        <f>'NB_NF Nr. AM'!H$7</f>
        <v>AM</v>
      </c>
      <c r="C23" s="103" t="s">
        <v>46</v>
      </c>
      <c r="D23" s="91">
        <f>'NB_NF Nr. AM'!J$7</f>
        <v>36538</v>
      </c>
      <c r="E23" s="95"/>
      <c r="F23" s="121">
        <f>'NB_NF Nr. AM'!H$17</f>
        <v>0</v>
      </c>
      <c r="G23" s="122">
        <f>'NB_NF Nr. AM'!I$17</f>
        <v>0</v>
      </c>
      <c r="H23" s="112"/>
      <c r="I23" s="89"/>
    </row>
    <row r="24" spans="1:9" ht="17.100000000000001" customHeight="1" x14ac:dyDescent="0.2">
      <c r="A24" s="111" t="s">
        <v>50</v>
      </c>
      <c r="B24" s="61" t="str">
        <f>'NB_NF Nr. AN'!H$7</f>
        <v>AN</v>
      </c>
      <c r="C24" s="103" t="s">
        <v>46</v>
      </c>
      <c r="D24" s="91">
        <f>'NB_NF Nr. AN'!J$7</f>
        <v>36539</v>
      </c>
      <c r="E24" s="95"/>
      <c r="F24" s="121">
        <f>'NB_NF Nr. AN'!H$17</f>
        <v>0</v>
      </c>
      <c r="G24" s="122">
        <f>'NB_NF Nr. AN'!I$17</f>
        <v>0</v>
      </c>
      <c r="H24" s="112"/>
      <c r="I24" s="89"/>
    </row>
    <row r="25" spans="1:9" ht="17.100000000000001" customHeight="1" x14ac:dyDescent="0.2">
      <c r="A25" s="111" t="s">
        <v>50</v>
      </c>
      <c r="B25" s="61" t="str">
        <f>'NB_NF Nr. AO'!H$7</f>
        <v>AO</v>
      </c>
      <c r="C25" s="103" t="s">
        <v>46</v>
      </c>
      <c r="D25" s="91">
        <f>'NB_NF Nr. AO'!J$7</f>
        <v>36540</v>
      </c>
      <c r="E25" s="95"/>
      <c r="F25" s="121">
        <f>'NB_NF Nr. AO'!H$17</f>
        <v>0</v>
      </c>
      <c r="G25" s="122">
        <f>'NB_NF Nr. AO'!I$17</f>
        <v>0</v>
      </c>
      <c r="H25" s="112"/>
      <c r="I25" s="89"/>
    </row>
    <row r="26" spans="1:9" ht="17.100000000000001" customHeight="1" x14ac:dyDescent="0.2">
      <c r="A26" s="111" t="s">
        <v>50</v>
      </c>
      <c r="B26" s="61" t="str">
        <f>'NB_NF Nr. AP'!H$7</f>
        <v>AP</v>
      </c>
      <c r="C26" s="103" t="s">
        <v>46</v>
      </c>
      <c r="D26" s="91">
        <f>'NB_NF Nr. AP'!J$7</f>
        <v>36541</v>
      </c>
      <c r="E26" s="95"/>
      <c r="F26" s="121">
        <f>'NB_NF Nr. AP'!H$17</f>
        <v>0</v>
      </c>
      <c r="G26" s="122">
        <f>'NB_NF Nr. AP'!I$17</f>
        <v>0</v>
      </c>
      <c r="H26" s="112"/>
      <c r="I26" s="89"/>
    </row>
    <row r="27" spans="1:9" ht="17.100000000000001" customHeight="1" x14ac:dyDescent="0.2">
      <c r="A27" s="111" t="s">
        <v>50</v>
      </c>
      <c r="B27" s="61" t="str">
        <f>'NB_NF Nr. AQ'!H$7</f>
        <v>AQ</v>
      </c>
      <c r="C27" s="103" t="s">
        <v>46</v>
      </c>
      <c r="D27" s="91">
        <f>'NB_NF Nr. AQ'!J$7</f>
        <v>36542</v>
      </c>
      <c r="E27" s="95"/>
      <c r="F27" s="121">
        <f>'NB_NF Nr. AQ'!H$17</f>
        <v>0</v>
      </c>
      <c r="G27" s="122">
        <f>'NB_NF Nr. AQ'!I$17</f>
        <v>0</v>
      </c>
      <c r="H27" s="112"/>
      <c r="I27" s="89"/>
    </row>
    <row r="28" spans="1:9" ht="17.100000000000001" customHeight="1" x14ac:dyDescent="0.2">
      <c r="A28" s="111" t="s">
        <v>50</v>
      </c>
      <c r="B28" s="61" t="str">
        <f>'NB_NF Nr. AR'!H$7</f>
        <v>AR</v>
      </c>
      <c r="C28" s="103" t="s">
        <v>46</v>
      </c>
      <c r="D28" s="91">
        <f>'NB_NF Nr. AR'!J$7</f>
        <v>36543</v>
      </c>
      <c r="E28" s="95"/>
      <c r="F28" s="121">
        <f>'NB_NF Nr. AR'!H$17</f>
        <v>0</v>
      </c>
      <c r="G28" s="122">
        <f>'NB_NF Nr. AR'!I$17</f>
        <v>0</v>
      </c>
      <c r="H28" s="112"/>
      <c r="I28" s="89"/>
    </row>
    <row r="29" spans="1:9" ht="17.100000000000001" customHeight="1" x14ac:dyDescent="0.2">
      <c r="A29" s="111" t="s">
        <v>50</v>
      </c>
      <c r="B29" s="61" t="str">
        <f>'NB_NF Nr. AS'!H$7</f>
        <v>AS</v>
      </c>
      <c r="C29" s="103" t="s">
        <v>46</v>
      </c>
      <c r="D29" s="91">
        <f>'NB_NF Nr. AS'!J$7</f>
        <v>36544</v>
      </c>
      <c r="E29" s="95"/>
      <c r="F29" s="121">
        <f>'NB_NF Nr. AS'!H$17</f>
        <v>0</v>
      </c>
      <c r="G29" s="122">
        <f>'NB_NF Nr. AS'!I$17</f>
        <v>0</v>
      </c>
      <c r="H29" s="112"/>
      <c r="I29" s="89"/>
    </row>
    <row r="30" spans="1:9" ht="17.100000000000001" customHeight="1" x14ac:dyDescent="0.2">
      <c r="A30" s="111" t="s">
        <v>50</v>
      </c>
      <c r="B30" s="61" t="str">
        <f>'NB_NF Nr. AT'!H$7</f>
        <v>AT</v>
      </c>
      <c r="C30" s="103" t="s">
        <v>46</v>
      </c>
      <c r="D30" s="91">
        <f>'NB_NF Nr. AT'!J$7</f>
        <v>36545</v>
      </c>
      <c r="E30" s="95"/>
      <c r="F30" s="121">
        <f>'NB_NF Nr. AT'!H$17</f>
        <v>0</v>
      </c>
      <c r="G30" s="122">
        <f>'NB_NF Nr. AT'!I$17</f>
        <v>0</v>
      </c>
      <c r="H30" s="112"/>
      <c r="I30" s="89"/>
    </row>
    <row r="31" spans="1:9" ht="17.100000000000001" customHeight="1" thickBot="1" x14ac:dyDescent="0.25">
      <c r="B31" s="92"/>
      <c r="C31" s="92"/>
      <c r="D31" s="92"/>
      <c r="E31" s="92" t="s">
        <v>31</v>
      </c>
      <c r="F31" s="62">
        <f>SUM(F11:F30)</f>
        <v>0</v>
      </c>
      <c r="G31" s="62">
        <f>SUM(G11:G30)</f>
        <v>0</v>
      </c>
      <c r="H31" s="16"/>
    </row>
    <row r="32" spans="1:9" ht="6" customHeight="1" thickTop="1" x14ac:dyDescent="0.2">
      <c r="B32" s="92"/>
      <c r="C32" s="92"/>
      <c r="D32" s="92"/>
      <c r="E32" s="92"/>
      <c r="F32" s="20"/>
      <c r="G32" s="20"/>
      <c r="H32" s="16"/>
    </row>
    <row r="33" spans="1:9" ht="6" customHeight="1" x14ac:dyDescent="0.2">
      <c r="A33" s="109"/>
      <c r="B33" s="109"/>
      <c r="C33" s="109"/>
      <c r="D33" s="109"/>
      <c r="E33" s="110"/>
      <c r="F33" s="109"/>
      <c r="G33" s="109"/>
      <c r="H33" s="109"/>
    </row>
    <row r="34" spans="1:9" ht="17.100000000000001" customHeight="1" x14ac:dyDescent="0.25">
      <c r="A34" s="47" t="s">
        <v>16</v>
      </c>
      <c r="B34" s="48"/>
      <c r="C34" s="48"/>
      <c r="D34" s="48"/>
      <c r="E34" s="48"/>
      <c r="F34" s="49"/>
      <c r="G34" s="49"/>
      <c r="H34" s="50"/>
    </row>
    <row r="35" spans="1:9" ht="17.100000000000001" customHeight="1" x14ac:dyDescent="0.2">
      <c r="A35" s="46" t="s">
        <v>17</v>
      </c>
      <c r="B35" s="104"/>
      <c r="C35" s="104"/>
      <c r="D35" s="104"/>
      <c r="E35" s="105"/>
      <c r="H35" s="100">
        <f>'NB_NF Nr. AA'!C9</f>
        <v>0</v>
      </c>
      <c r="I35" s="32"/>
    </row>
    <row r="36" spans="1:9" ht="17.100000000000001" customHeight="1" x14ac:dyDescent="0.2">
      <c r="A36" s="51" t="s">
        <v>37</v>
      </c>
      <c r="B36" s="5"/>
      <c r="C36" s="5"/>
      <c r="D36" s="5"/>
      <c r="E36" s="52"/>
      <c r="F36" s="5"/>
      <c r="G36" s="18"/>
      <c r="H36" s="53">
        <v>1000</v>
      </c>
    </row>
    <row r="37" spans="1:9" ht="17.100000000000001" customHeight="1" x14ac:dyDescent="0.2">
      <c r="A37" s="54" t="s">
        <v>31</v>
      </c>
      <c r="E37" s="105"/>
      <c r="F37" s="20">
        <f>F31</f>
        <v>0</v>
      </c>
      <c r="G37" s="20">
        <f>G31</f>
        <v>0</v>
      </c>
      <c r="H37" s="45"/>
    </row>
    <row r="38" spans="1:9" ht="17.100000000000001" customHeight="1" x14ac:dyDescent="0.2">
      <c r="A38" s="44" t="s">
        <v>38</v>
      </c>
      <c r="E38" s="26">
        <v>0</v>
      </c>
      <c r="F38" s="20">
        <f>-(F120+F37)*E38</f>
        <v>0</v>
      </c>
      <c r="G38" s="20">
        <f>-(G120+G37)*E38</f>
        <v>0</v>
      </c>
      <c r="H38" s="45"/>
    </row>
    <row r="39" spans="1:9" ht="17.100000000000001" customHeight="1" x14ac:dyDescent="0.2">
      <c r="A39" s="44" t="s">
        <v>39</v>
      </c>
      <c r="E39" s="105"/>
      <c r="F39" s="20">
        <f>F37+F38</f>
        <v>0</v>
      </c>
      <c r="G39" s="20">
        <f>G37+G38</f>
        <v>0</v>
      </c>
      <c r="H39" s="45"/>
    </row>
    <row r="40" spans="1:9" ht="17.100000000000001" customHeight="1" x14ac:dyDescent="0.2">
      <c r="A40" s="44" t="s">
        <v>40</v>
      </c>
      <c r="E40" s="26">
        <v>0</v>
      </c>
      <c r="F40" s="20">
        <f>-F39*E40</f>
        <v>0</v>
      </c>
      <c r="G40" s="20">
        <f>-G39*E40</f>
        <v>0</v>
      </c>
      <c r="H40" s="45"/>
    </row>
    <row r="41" spans="1:9" ht="17.100000000000001" customHeight="1" thickBot="1" x14ac:dyDescent="0.25">
      <c r="A41" s="55" t="s">
        <v>41</v>
      </c>
      <c r="E41" s="106"/>
      <c r="F41" s="11">
        <f>F39+F40</f>
        <v>0</v>
      </c>
      <c r="H41" s="45"/>
    </row>
    <row r="42" spans="1:9" ht="17.100000000000001" customHeight="1" thickTop="1" thickBot="1" x14ac:dyDescent="0.25">
      <c r="A42" s="55" t="s">
        <v>42</v>
      </c>
      <c r="E42" s="106"/>
      <c r="F42" s="20"/>
      <c r="G42" s="11">
        <f>G39+G40</f>
        <v>0</v>
      </c>
      <c r="H42" s="45"/>
    </row>
    <row r="43" spans="1:9" ht="17.100000000000001" customHeight="1" thickTop="1" x14ac:dyDescent="0.2">
      <c r="A43" s="44" t="s">
        <v>43</v>
      </c>
      <c r="E43" s="105"/>
      <c r="G43" s="20"/>
      <c r="H43" s="56">
        <f>F41+G42</f>
        <v>0</v>
      </c>
    </row>
    <row r="44" spans="1:9" ht="6" customHeight="1" x14ac:dyDescent="0.2">
      <c r="A44" s="51"/>
      <c r="B44" s="5"/>
      <c r="C44" s="5"/>
      <c r="D44" s="5"/>
      <c r="E44" s="52"/>
      <c r="F44" s="5"/>
      <c r="G44" s="57"/>
      <c r="H44" s="58"/>
    </row>
    <row r="45" spans="1:9" ht="17.100000000000001" customHeight="1" x14ac:dyDescent="0.2">
      <c r="A45" s="55" t="s">
        <v>44</v>
      </c>
      <c r="B45" s="92"/>
      <c r="C45" s="92"/>
      <c r="D45" s="92"/>
      <c r="E45" s="106"/>
      <c r="F45" s="92"/>
      <c r="G45" s="107"/>
      <c r="H45" s="59">
        <f>H36+H43</f>
        <v>1000</v>
      </c>
    </row>
    <row r="46" spans="1:9" ht="17.100000000000001" customHeight="1" x14ac:dyDescent="0.2">
      <c r="A46" s="44" t="s">
        <v>33</v>
      </c>
      <c r="E46" s="95"/>
      <c r="H46" s="60" t="e">
        <f>1/H35*(H45-H35)</f>
        <v>#DIV/0!</v>
      </c>
    </row>
    <row r="47" spans="1:9" ht="6" customHeight="1" x14ac:dyDescent="0.2">
      <c r="A47" s="38"/>
      <c r="B47" s="40"/>
      <c r="C47" s="40"/>
      <c r="D47" s="40"/>
      <c r="E47" s="87"/>
      <c r="F47" s="40"/>
      <c r="G47" s="40"/>
      <c r="H47" s="108"/>
    </row>
    <row r="48" spans="1:9" ht="6.95" customHeight="1" x14ac:dyDescent="0.2">
      <c r="A48" s="49"/>
      <c r="B48" s="114"/>
      <c r="C48" s="114"/>
      <c r="D48" s="114"/>
      <c r="E48" s="49"/>
      <c r="F48" s="49"/>
      <c r="G48" s="115"/>
      <c r="H48" s="49"/>
    </row>
    <row r="49" spans="1:8" s="35" customFormat="1" ht="17.100000000000001" customHeight="1" x14ac:dyDescent="0.2">
      <c r="A49" s="36" t="s">
        <v>51</v>
      </c>
      <c r="B49" s="37"/>
      <c r="C49" s="37"/>
      <c r="D49" s="37"/>
      <c r="E49" s="37"/>
      <c r="F49" s="37"/>
      <c r="G49" s="37"/>
      <c r="H49" s="43"/>
    </row>
    <row r="50" spans="1:8" ht="17.100000000000001" customHeight="1" x14ac:dyDescent="0.2">
      <c r="A50" s="44"/>
      <c r="B50" s="23"/>
      <c r="C50" s="23"/>
      <c r="D50" s="23"/>
      <c r="G50" s="24"/>
      <c r="H50" s="45"/>
    </row>
    <row r="51" spans="1:8" ht="17.100000000000001" customHeight="1" x14ac:dyDescent="0.2">
      <c r="A51" s="44"/>
      <c r="B51" s="23"/>
      <c r="C51" s="127" t="s">
        <v>48</v>
      </c>
      <c r="D51" s="34"/>
      <c r="G51" s="24"/>
      <c r="H51" s="45"/>
    </row>
    <row r="52" spans="1:8" ht="17.100000000000001" customHeight="1" x14ac:dyDescent="0.2">
      <c r="A52" s="44"/>
      <c r="B52" s="129" t="s">
        <v>52</v>
      </c>
      <c r="C52" s="129"/>
      <c r="D52" s="129"/>
      <c r="E52" s="129"/>
      <c r="F52" s="129"/>
      <c r="G52" s="129"/>
      <c r="H52" s="130"/>
    </row>
    <row r="53" spans="1:8" ht="17.100000000000001" customHeight="1" x14ac:dyDescent="0.2">
      <c r="A53" s="44"/>
      <c r="B53" s="23"/>
      <c r="C53" s="23"/>
      <c r="D53" s="23"/>
      <c r="G53" s="24"/>
      <c r="H53" s="45"/>
    </row>
    <row r="54" spans="1:8" ht="6" customHeight="1" x14ac:dyDescent="0.2">
      <c r="A54" s="38"/>
      <c r="B54" s="39"/>
      <c r="C54" s="39"/>
      <c r="D54" s="39"/>
      <c r="E54" s="40"/>
      <c r="F54" s="40"/>
      <c r="G54" s="41"/>
      <c r="H54" s="42"/>
    </row>
    <row r="55" spans="1:8" ht="6" customHeight="1" x14ac:dyDescent="0.2"/>
    <row r="56" spans="1:8" s="35" customFormat="1" ht="17.100000000000001" customHeight="1" x14ac:dyDescent="0.2">
      <c r="A56" s="36" t="s">
        <v>53</v>
      </c>
      <c r="B56" s="37"/>
      <c r="C56" s="37"/>
      <c r="D56" s="37"/>
      <c r="E56" s="37"/>
      <c r="F56" s="37"/>
      <c r="G56" s="37"/>
      <c r="H56" s="43"/>
    </row>
    <row r="57" spans="1:8" ht="17.100000000000001" customHeight="1" x14ac:dyDescent="0.2">
      <c r="A57" s="138" t="s">
        <v>58</v>
      </c>
      <c r="B57" s="139"/>
      <c r="C57" s="140" t="s">
        <v>59</v>
      </c>
      <c r="D57" s="140"/>
      <c r="E57" s="140"/>
      <c r="F57" s="140"/>
      <c r="G57" s="140"/>
      <c r="H57" s="141"/>
    </row>
    <row r="58" spans="1:8" ht="17.100000000000001" customHeight="1" x14ac:dyDescent="0.2">
      <c r="A58" s="142"/>
      <c r="B58" s="143"/>
      <c r="C58" s="144"/>
      <c r="D58" s="144"/>
      <c r="E58" s="144"/>
      <c r="F58" s="144"/>
      <c r="G58" s="144"/>
      <c r="H58" s="145"/>
    </row>
    <row r="59" spans="1:8" ht="17.100000000000001" customHeight="1" x14ac:dyDescent="0.2">
      <c r="A59" s="142"/>
      <c r="B59" s="143"/>
      <c r="C59" s="144"/>
      <c r="D59" s="144"/>
      <c r="E59" s="144"/>
      <c r="F59" s="144"/>
      <c r="G59" s="144"/>
      <c r="H59" s="145"/>
    </row>
    <row r="60" spans="1:8" ht="17.100000000000001" customHeight="1" x14ac:dyDescent="0.2">
      <c r="A60" s="132"/>
      <c r="B60" s="133"/>
      <c r="C60" s="134"/>
      <c r="D60" s="134"/>
      <c r="E60" s="134"/>
      <c r="F60" s="134"/>
      <c r="G60" s="134"/>
      <c r="H60" s="135"/>
    </row>
    <row r="61" spans="1:8" ht="6" customHeight="1" x14ac:dyDescent="0.2">
      <c r="A61" s="118"/>
      <c r="B61" s="87"/>
      <c r="C61" s="119"/>
      <c r="D61" s="119"/>
      <c r="E61" s="119"/>
      <c r="F61" s="119"/>
      <c r="G61" s="119"/>
      <c r="H61" s="120"/>
    </row>
    <row r="62" spans="1:8" ht="6" customHeight="1" x14ac:dyDescent="0.2">
      <c r="A62" s="95"/>
      <c r="B62" s="95"/>
      <c r="C62" s="33"/>
      <c r="D62" s="33"/>
      <c r="E62" s="33"/>
      <c r="F62" s="33"/>
      <c r="G62" s="33"/>
      <c r="H62" s="33"/>
    </row>
    <row r="63" spans="1:8" s="35" customFormat="1" ht="17.100000000000001" customHeight="1" x14ac:dyDescent="0.2">
      <c r="A63" s="36" t="s">
        <v>60</v>
      </c>
      <c r="B63" s="37"/>
      <c r="C63" s="37"/>
      <c r="D63" s="37"/>
      <c r="E63" s="37"/>
      <c r="F63" s="37"/>
      <c r="G63" s="37"/>
      <c r="H63" s="43"/>
    </row>
    <row r="64" spans="1:8" ht="17.100000000000001" customHeight="1" x14ac:dyDescent="0.2">
      <c r="A64" s="44"/>
      <c r="C64" s="131" t="str">
        <f>B11</f>
        <v>AA</v>
      </c>
      <c r="D64" s="131"/>
      <c r="E64" s="16" t="s">
        <v>61</v>
      </c>
      <c r="F64" s="113" t="str">
        <f>B30</f>
        <v>AT</v>
      </c>
      <c r="H64" s="45"/>
    </row>
    <row r="65" spans="1:8" ht="17.100000000000001" customHeight="1" x14ac:dyDescent="0.2">
      <c r="A65" s="44"/>
      <c r="C65" s="136"/>
      <c r="D65" s="136"/>
      <c r="E65" s="136"/>
      <c r="F65" s="136"/>
      <c r="G65" s="136"/>
      <c r="H65" s="137"/>
    </row>
    <row r="66" spans="1:8" ht="6" customHeight="1" x14ac:dyDescent="0.2">
      <c r="A66" s="38"/>
      <c r="B66" s="40"/>
      <c r="C66" s="87"/>
      <c r="D66" s="87"/>
      <c r="E66" s="87"/>
      <c r="F66" s="87"/>
      <c r="G66" s="87"/>
      <c r="H66" s="88"/>
    </row>
    <row r="67" spans="1:8" ht="6" customHeight="1" x14ac:dyDescent="0.2">
      <c r="C67" s="95"/>
      <c r="D67" s="95"/>
      <c r="E67" s="95"/>
      <c r="F67" s="95"/>
      <c r="G67" s="95"/>
      <c r="H67" s="95"/>
    </row>
    <row r="68" spans="1:8" x14ac:dyDescent="0.2">
      <c r="A68" s="116" t="s">
        <v>56</v>
      </c>
    </row>
    <row r="70" spans="1:8" s="35" customFormat="1" ht="17.100000000000001" customHeight="1" x14ac:dyDescent="0.2">
      <c r="A70" s="35" t="s">
        <v>54</v>
      </c>
    </row>
    <row r="71" spans="1:8" ht="17.100000000000001" customHeight="1" x14ac:dyDescent="0.2">
      <c r="A71" t="s">
        <v>55</v>
      </c>
    </row>
    <row r="72" spans="1:8" ht="51" customHeight="1" x14ac:dyDescent="0.2">
      <c r="A72" t="s">
        <v>8</v>
      </c>
    </row>
    <row r="73" spans="1:8" x14ac:dyDescent="0.2">
      <c r="A73" s="96" t="s">
        <v>63</v>
      </c>
      <c r="B73" s="96"/>
    </row>
    <row r="74" spans="1:8" ht="17.100000000000001" customHeight="1" x14ac:dyDescent="0.2">
      <c r="A74" s="117" t="s">
        <v>57</v>
      </c>
    </row>
  </sheetData>
  <mergeCells count="12">
    <mergeCell ref="C65:H65"/>
    <mergeCell ref="A57:B57"/>
    <mergeCell ref="C57:H57"/>
    <mergeCell ref="A58:B58"/>
    <mergeCell ref="C58:H58"/>
    <mergeCell ref="A59:B59"/>
    <mergeCell ref="C59:H59"/>
    <mergeCell ref="A1:E5"/>
    <mergeCell ref="B52:H52"/>
    <mergeCell ref="C64:D64"/>
    <mergeCell ref="A60:B60"/>
    <mergeCell ref="C60:H60"/>
  </mergeCells>
  <pageMargins left="0.70866141732283472" right="0.51181102362204722" top="0.59055118110236227" bottom="0.78740157480314965" header="0.31496062992125984" footer="0.31496062992125984"/>
  <pageSetup paperSize="9" scale="86" orientation="portrait" r:id="rId1"/>
  <headerFooter>
    <oddHeader xml:space="preserve">&amp;R
</oddHeader>
    <oddFooter>&amp;L&amp;8&amp;A&amp;C&amp;8&amp;D&amp;R&amp;8 Seite &amp;P / &amp;N</oddFooter>
  </headerFooter>
  <rowBreaks count="1" manualBreakCount="1">
    <brk id="48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5" r:id="rId4" name="Check Box 15">
              <controlPr defaultSize="0" autoFill="0" autoLine="0" autoPict="0">
                <anchor moveWithCells="1">
                  <from>
                    <xdr:col>0</xdr:col>
                    <xdr:colOff>0</xdr:colOff>
                    <xdr:row>49</xdr:row>
                    <xdr:rowOff>0</xdr:rowOff>
                  </from>
                  <to>
                    <xdr:col>1</xdr:col>
                    <xdr:colOff>333375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5" name="Check Box 16">
              <controlPr defaultSize="0" autoFill="0" autoLine="0" autoPict="0">
                <anchor moveWithCells="1">
                  <from>
                    <xdr:col>0</xdr:col>
                    <xdr:colOff>0</xdr:colOff>
                    <xdr:row>49</xdr:row>
                    <xdr:rowOff>190500</xdr:rowOff>
                  </from>
                  <to>
                    <xdr:col>1</xdr:col>
                    <xdr:colOff>771525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6" name="Check Box 17">
              <controlPr defaultSize="0" autoFill="0" autoLine="0" autoPict="0">
                <anchor moveWithCells="1">
                  <from>
                    <xdr:col>0</xdr:col>
                    <xdr:colOff>0</xdr:colOff>
                    <xdr:row>50</xdr:row>
                    <xdr:rowOff>200025</xdr:rowOff>
                  </from>
                  <to>
                    <xdr:col>0</xdr:col>
                    <xdr:colOff>419100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7" name="Check Box 18">
              <controlPr defaultSize="0" autoFill="0" autoLine="0" autoPict="0">
                <anchor moveWithCells="1">
                  <from>
                    <xdr:col>0</xdr:col>
                    <xdr:colOff>0</xdr:colOff>
                    <xdr:row>51</xdr:row>
                    <xdr:rowOff>200025</xdr:rowOff>
                  </from>
                  <to>
                    <xdr:col>1</xdr:col>
                    <xdr:colOff>647700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8" name="Check Box 19">
              <controlPr defaultSize="0" autoFill="0" autoLine="0" autoPict="0">
                <anchor moveWithCells="1">
                  <from>
                    <xdr:col>0</xdr:col>
                    <xdr:colOff>0</xdr:colOff>
                    <xdr:row>62</xdr:row>
                    <xdr:rowOff>200025</xdr:rowOff>
                  </from>
                  <to>
                    <xdr:col>1</xdr:col>
                    <xdr:colOff>781050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9" name="Check Box 20">
              <controlPr defaultSize="0" autoFill="0" autoLine="0" autoPict="0">
                <anchor moveWithCells="1">
                  <from>
                    <xdr:col>0</xdr:col>
                    <xdr:colOff>0</xdr:colOff>
                    <xdr:row>63</xdr:row>
                    <xdr:rowOff>200025</xdr:rowOff>
                  </from>
                  <to>
                    <xdr:col>1</xdr:col>
                    <xdr:colOff>485775</xdr:colOff>
                    <xdr:row>65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32DC1-38FD-41B2-A1A5-1D3AAA47F93D}">
  <sheetPr codeName="Tabelle20"/>
  <dimension ref="A1:K34"/>
  <sheetViews>
    <sheetView view="pageLayout" zoomScaleNormal="100" workbookViewId="0">
      <selection activeCell="C7" sqref="C7"/>
    </sheetView>
  </sheetViews>
  <sheetFormatPr baseColWidth="10" defaultRowHeight="12.75" x14ac:dyDescent="0.2"/>
  <cols>
    <col min="1" max="1" width="23.42578125" customWidth="1"/>
    <col min="2" max="3" width="21.140625" customWidth="1"/>
    <col min="4" max="5" width="10.85546875" customWidth="1"/>
    <col min="6" max="6" width="23.42578125" customWidth="1"/>
    <col min="7" max="7" width="10.5703125" customWidth="1"/>
    <col min="8" max="10" width="18.5703125" customWidth="1"/>
  </cols>
  <sheetData>
    <row r="1" spans="1:11" x14ac:dyDescent="0.2">
      <c r="A1" s="128"/>
      <c r="B1" s="128"/>
      <c r="C1" s="13" t="s">
        <v>13</v>
      </c>
      <c r="F1" s="128"/>
      <c r="G1" s="128"/>
      <c r="H1" s="13" t="s">
        <v>13</v>
      </c>
    </row>
    <row r="2" spans="1:11" x14ac:dyDescent="0.2">
      <c r="A2" s="128"/>
      <c r="B2" s="128"/>
      <c r="C2" s="14" t="s">
        <v>14</v>
      </c>
      <c r="F2" s="128"/>
      <c r="G2" s="128"/>
      <c r="H2" s="14" t="s">
        <v>14</v>
      </c>
    </row>
    <row r="3" spans="1:11" x14ac:dyDescent="0.2">
      <c r="A3" s="128"/>
      <c r="B3" s="128"/>
      <c r="C3" s="15" t="s">
        <v>15</v>
      </c>
      <c r="F3" s="128"/>
      <c r="G3" s="128"/>
      <c r="H3" s="15" t="s">
        <v>15</v>
      </c>
    </row>
    <row r="4" spans="1:11" x14ac:dyDescent="0.2">
      <c r="A4" s="128"/>
      <c r="B4" s="128"/>
      <c r="C4" s="15"/>
      <c r="F4" s="128"/>
      <c r="G4" s="128"/>
      <c r="H4" s="15"/>
    </row>
    <row r="5" spans="1:11" x14ac:dyDescent="0.2">
      <c r="A5" s="128"/>
      <c r="B5" s="128"/>
      <c r="F5" s="128"/>
      <c r="G5" s="128"/>
    </row>
    <row r="6" spans="1:11" ht="24" customHeight="1" x14ac:dyDescent="0.2">
      <c r="A6" s="90"/>
      <c r="B6" s="90"/>
      <c r="F6" s="90"/>
      <c r="G6" s="90"/>
    </row>
    <row r="7" spans="1:11" s="31" customFormat="1" ht="24" customHeight="1" x14ac:dyDescent="0.25">
      <c r="A7" s="151" t="s">
        <v>10</v>
      </c>
      <c r="B7" s="151"/>
      <c r="C7" s="93" t="s">
        <v>87</v>
      </c>
      <c r="D7" s="94" t="s">
        <v>11</v>
      </c>
      <c r="F7" s="8" t="s">
        <v>34</v>
      </c>
      <c r="G7" s="125"/>
      <c r="H7" s="123" t="str">
        <f>C7</f>
        <v>AR</v>
      </c>
      <c r="I7" s="27" t="s">
        <v>47</v>
      </c>
      <c r="J7" s="124">
        <v>36543</v>
      </c>
      <c r="K7" s="125"/>
    </row>
    <row r="8" spans="1:11" ht="24" customHeight="1" x14ac:dyDescent="0.25">
      <c r="A8" s="8" t="s">
        <v>0</v>
      </c>
      <c r="B8" s="8"/>
      <c r="C8" s="8"/>
      <c r="F8" s="8" t="s">
        <v>68</v>
      </c>
      <c r="G8" s="8"/>
    </row>
    <row r="9" spans="1:11" ht="17.100000000000001" customHeight="1" x14ac:dyDescent="0.2">
      <c r="A9" s="63" t="s">
        <v>1</v>
      </c>
      <c r="B9" s="64"/>
      <c r="C9" s="80">
        <f>'NB_NF Nr. AA'!C9</f>
        <v>0</v>
      </c>
      <c r="F9" s="63" t="s">
        <v>17</v>
      </c>
      <c r="G9" s="10"/>
      <c r="H9" s="19"/>
      <c r="I9" s="10"/>
      <c r="J9" s="99">
        <f>'NB_NF Nr. AA'!C9</f>
        <v>0</v>
      </c>
    </row>
    <row r="10" spans="1:11" ht="17.100000000000001" customHeight="1" x14ac:dyDescent="0.2">
      <c r="A10" s="66" t="s">
        <v>2</v>
      </c>
      <c r="B10" s="95"/>
      <c r="C10" s="67">
        <v>0</v>
      </c>
      <c r="F10" s="81" t="s">
        <v>18</v>
      </c>
      <c r="H10" s="7"/>
      <c r="I10" s="7"/>
      <c r="J10" s="2">
        <v>0</v>
      </c>
    </row>
    <row r="11" spans="1:11" ht="6" customHeight="1" x14ac:dyDescent="0.2">
      <c r="A11" s="66"/>
      <c r="B11" s="95"/>
      <c r="C11" s="68"/>
      <c r="F11" s="77"/>
      <c r="G11" s="5"/>
      <c r="H11" s="18"/>
      <c r="I11" s="18"/>
      <c r="J11" s="18"/>
    </row>
    <row r="12" spans="1:11" ht="17.100000000000001" customHeight="1" x14ac:dyDescent="0.2">
      <c r="A12" s="69" t="s">
        <v>65</v>
      </c>
      <c r="B12" s="6"/>
      <c r="C12" s="70"/>
      <c r="F12" s="69" t="s">
        <v>19</v>
      </c>
      <c r="G12" s="10"/>
      <c r="H12" s="19"/>
      <c r="I12" s="19"/>
      <c r="J12" s="82"/>
    </row>
    <row r="13" spans="1:11" ht="17.100000000000001" customHeight="1" x14ac:dyDescent="0.2">
      <c r="A13" s="71" t="s">
        <v>3</v>
      </c>
      <c r="B13" s="1">
        <v>0</v>
      </c>
      <c r="C13" s="72"/>
      <c r="F13" s="71"/>
      <c r="H13" s="97" t="s">
        <v>20</v>
      </c>
      <c r="I13" s="97" t="s">
        <v>21</v>
      </c>
      <c r="J13" s="72"/>
    </row>
    <row r="14" spans="1:11" ht="16.5" customHeight="1" x14ac:dyDescent="0.2">
      <c r="A14" s="71" t="s">
        <v>4</v>
      </c>
      <c r="B14" s="3">
        <v>0</v>
      </c>
      <c r="C14" s="72"/>
      <c r="F14" s="81" t="s">
        <v>22</v>
      </c>
      <c r="G14" s="95"/>
      <c r="H14" s="25">
        <v>0</v>
      </c>
      <c r="J14" s="83"/>
    </row>
    <row r="15" spans="1:11" ht="16.5" customHeight="1" x14ac:dyDescent="0.2">
      <c r="A15" s="71" t="s">
        <v>5</v>
      </c>
      <c r="B15" s="4">
        <v>0</v>
      </c>
      <c r="C15" s="72"/>
      <c r="F15" s="81" t="s">
        <v>23</v>
      </c>
      <c r="G15" s="95"/>
      <c r="H15" s="98"/>
      <c r="I15" s="1">
        <v>0</v>
      </c>
      <c r="J15" s="101"/>
    </row>
    <row r="16" spans="1:11" ht="16.5" customHeight="1" thickBot="1" x14ac:dyDescent="0.25">
      <c r="A16" s="73" t="s">
        <v>6</v>
      </c>
      <c r="B16" s="11">
        <f>B13+B14-B15</f>
        <v>0</v>
      </c>
      <c r="C16" s="74"/>
      <c r="F16" s="81" t="s">
        <v>24</v>
      </c>
      <c r="G16" s="95"/>
      <c r="H16" s="98"/>
      <c r="I16" s="2">
        <v>0</v>
      </c>
      <c r="J16" s="101"/>
    </row>
    <row r="17" spans="1:10" ht="16.5" customHeight="1" thickTop="1" x14ac:dyDescent="0.2">
      <c r="A17" s="73"/>
      <c r="B17" s="12"/>
      <c r="C17" s="74"/>
      <c r="F17" s="81" t="s">
        <v>25</v>
      </c>
      <c r="G17" s="95"/>
      <c r="H17" s="20">
        <f>H14</f>
        <v>0</v>
      </c>
      <c r="I17" s="20">
        <f>I16-I15</f>
        <v>0</v>
      </c>
      <c r="J17" s="101"/>
    </row>
    <row r="18" spans="1:10" ht="16.5" customHeight="1" x14ac:dyDescent="0.2">
      <c r="A18" s="75" t="s">
        <v>7</v>
      </c>
      <c r="B18" s="10"/>
      <c r="C18" s="76">
        <f>C10+B16</f>
        <v>0</v>
      </c>
      <c r="F18" s="81" t="s">
        <v>26</v>
      </c>
      <c r="G18" s="26">
        <v>0</v>
      </c>
      <c r="H18" s="20">
        <f>-H17*G18</f>
        <v>0</v>
      </c>
      <c r="I18" s="20">
        <f>-(I15+I16)*G18</f>
        <v>0</v>
      </c>
      <c r="J18" s="101"/>
    </row>
    <row r="19" spans="1:10" ht="16.5" customHeight="1" x14ac:dyDescent="0.2">
      <c r="A19" s="77" t="s">
        <v>70</v>
      </c>
      <c r="B19" s="5"/>
      <c r="C19" s="78" t="e">
        <f>1/C9*(C10-C9+B16)</f>
        <v>#DIV/0!</v>
      </c>
      <c r="F19" s="81" t="s">
        <v>27</v>
      </c>
      <c r="G19" s="95"/>
      <c r="H19" s="20">
        <f>H17+H18</f>
        <v>0</v>
      </c>
      <c r="I19" s="20">
        <f>I17+I18</f>
        <v>0</v>
      </c>
      <c r="J19" s="83"/>
    </row>
    <row r="20" spans="1:10" ht="16.5" customHeight="1" x14ac:dyDescent="0.2">
      <c r="F20" s="81" t="s">
        <v>28</v>
      </c>
      <c r="G20" s="26">
        <v>0</v>
      </c>
      <c r="H20" s="20">
        <f>-H19*G20</f>
        <v>0</v>
      </c>
      <c r="I20" s="20">
        <f>-I19*G20</f>
        <v>0</v>
      </c>
      <c r="J20" s="83"/>
    </row>
    <row r="21" spans="1:10" ht="16.5" customHeight="1" thickBot="1" x14ac:dyDescent="0.25">
      <c r="F21" s="147" t="s">
        <v>29</v>
      </c>
      <c r="G21" s="148"/>
      <c r="H21" s="21">
        <f>H19+H20</f>
        <v>0</v>
      </c>
      <c r="J21" s="83"/>
    </row>
    <row r="22" spans="1:10" ht="16.5" customHeight="1" thickTop="1" thickBot="1" x14ac:dyDescent="0.25">
      <c r="F22" s="149" t="s">
        <v>30</v>
      </c>
      <c r="G22" s="150"/>
      <c r="I22" s="21">
        <f>I19-I20</f>
        <v>0</v>
      </c>
      <c r="J22" s="83"/>
    </row>
    <row r="23" spans="1:10" ht="16.5" customHeight="1" thickTop="1" x14ac:dyDescent="0.2">
      <c r="F23" s="81" t="s">
        <v>31</v>
      </c>
      <c r="H23" s="7"/>
      <c r="J23" s="84">
        <f>H21+I22</f>
        <v>0</v>
      </c>
    </row>
    <row r="24" spans="1:10" ht="6" customHeight="1" x14ac:dyDescent="0.2">
      <c r="F24" s="81"/>
      <c r="H24" s="7"/>
      <c r="J24" s="84"/>
    </row>
    <row r="25" spans="1:10" ht="17.100000000000001" customHeight="1" x14ac:dyDescent="0.2">
      <c r="F25" s="75" t="s">
        <v>32</v>
      </c>
      <c r="G25" s="22"/>
      <c r="H25" s="19"/>
      <c r="I25" s="10"/>
      <c r="J25" s="76">
        <f>J10+J23</f>
        <v>0</v>
      </c>
    </row>
    <row r="26" spans="1:10" ht="17.100000000000001" customHeight="1" x14ac:dyDescent="0.2">
      <c r="F26" s="77" t="s">
        <v>70</v>
      </c>
      <c r="G26" s="85"/>
      <c r="H26" s="5"/>
      <c r="I26" s="5"/>
      <c r="J26" s="86" t="e">
        <f>1/J9*(J10-J9+J23)</f>
        <v>#DIV/0!</v>
      </c>
    </row>
    <row r="28" spans="1:10" x14ac:dyDescent="0.2">
      <c r="A28" t="s">
        <v>9</v>
      </c>
      <c r="F28" t="s">
        <v>9</v>
      </c>
    </row>
    <row r="29" spans="1:10" ht="51.6" customHeight="1" x14ac:dyDescent="0.2">
      <c r="A29" t="s">
        <v>8</v>
      </c>
      <c r="F29" t="s">
        <v>8</v>
      </c>
    </row>
    <row r="30" spans="1:10" x14ac:dyDescent="0.2">
      <c r="A30" s="96" t="s">
        <v>64</v>
      </c>
      <c r="B30" s="96"/>
      <c r="F30" s="96" t="s">
        <v>64</v>
      </c>
      <c r="G30" s="96"/>
    </row>
    <row r="31" spans="1:10" ht="6" customHeight="1" x14ac:dyDescent="0.2"/>
    <row r="32" spans="1:10" ht="22.5" customHeight="1" x14ac:dyDescent="0.2">
      <c r="A32" s="146" t="s">
        <v>66</v>
      </c>
      <c r="B32" s="146"/>
      <c r="C32" s="146"/>
      <c r="D32" s="146"/>
      <c r="E32" s="146"/>
      <c r="F32" s="146" t="s">
        <v>67</v>
      </c>
      <c r="G32" s="146"/>
      <c r="H32" s="146"/>
      <c r="I32" s="146"/>
      <c r="J32" s="146"/>
    </row>
    <row r="34" spans="6:10" ht="23.45" customHeight="1" x14ac:dyDescent="0.2">
      <c r="F34" s="146" t="s">
        <v>35</v>
      </c>
      <c r="G34" s="146"/>
      <c r="H34" s="146"/>
      <c r="I34" s="146"/>
      <c r="J34" s="146"/>
    </row>
  </sheetData>
  <mergeCells count="8">
    <mergeCell ref="F34:J34"/>
    <mergeCell ref="A1:B5"/>
    <mergeCell ref="F1:G5"/>
    <mergeCell ref="A7:B7"/>
    <mergeCell ref="F21:G21"/>
    <mergeCell ref="F22:G22"/>
    <mergeCell ref="A32:E32"/>
    <mergeCell ref="F32:J32"/>
  </mergeCells>
  <pageMargins left="0.70866141732283472" right="0.51181102362204722" top="0.59055118110236227" bottom="0.78740157480314965" header="0.31496062992125984" footer="0.31496062992125984"/>
  <pageSetup paperSize="9" orientation="portrait" r:id="rId1"/>
  <headerFooter>
    <oddHeader xml:space="preserve">&amp;R
</oddHeader>
    <oddFooter>&amp;L&amp;8&amp;A&amp;R&amp;8&amp;D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365FF-9FAA-492D-9C25-4D51D2BE8649}">
  <sheetPr codeName="Tabelle21"/>
  <dimension ref="A1:K34"/>
  <sheetViews>
    <sheetView view="pageLayout" zoomScaleNormal="100" workbookViewId="0">
      <selection activeCell="C7" sqref="C7"/>
    </sheetView>
  </sheetViews>
  <sheetFormatPr baseColWidth="10" defaultRowHeight="12.75" x14ac:dyDescent="0.2"/>
  <cols>
    <col min="1" max="1" width="23.42578125" customWidth="1"/>
    <col min="2" max="3" width="21.140625" customWidth="1"/>
    <col min="4" max="5" width="10.85546875" customWidth="1"/>
    <col min="6" max="6" width="23.42578125" customWidth="1"/>
    <col min="7" max="7" width="10.5703125" customWidth="1"/>
    <col min="8" max="10" width="18.5703125" customWidth="1"/>
  </cols>
  <sheetData>
    <row r="1" spans="1:11" x14ac:dyDescent="0.2">
      <c r="A1" s="128"/>
      <c r="B1" s="128"/>
      <c r="C1" s="13" t="s">
        <v>13</v>
      </c>
      <c r="F1" s="128"/>
      <c r="G1" s="128"/>
      <c r="H1" s="13" t="s">
        <v>13</v>
      </c>
    </row>
    <row r="2" spans="1:11" x14ac:dyDescent="0.2">
      <c r="A2" s="128"/>
      <c r="B2" s="128"/>
      <c r="C2" s="14" t="s">
        <v>14</v>
      </c>
      <c r="F2" s="128"/>
      <c r="G2" s="128"/>
      <c r="H2" s="14" t="s">
        <v>14</v>
      </c>
    </row>
    <row r="3" spans="1:11" x14ac:dyDescent="0.2">
      <c r="A3" s="128"/>
      <c r="B3" s="128"/>
      <c r="C3" s="15" t="s">
        <v>15</v>
      </c>
      <c r="F3" s="128"/>
      <c r="G3" s="128"/>
      <c r="H3" s="15" t="s">
        <v>15</v>
      </c>
    </row>
    <row r="4" spans="1:11" x14ac:dyDescent="0.2">
      <c r="A4" s="128"/>
      <c r="B4" s="128"/>
      <c r="C4" s="15"/>
      <c r="F4" s="128"/>
      <c r="G4" s="128"/>
      <c r="H4" s="15"/>
    </row>
    <row r="5" spans="1:11" x14ac:dyDescent="0.2">
      <c r="A5" s="128"/>
      <c r="B5" s="128"/>
      <c r="F5" s="128"/>
      <c r="G5" s="128"/>
    </row>
    <row r="6" spans="1:11" ht="24" customHeight="1" x14ac:dyDescent="0.2">
      <c r="A6" s="90"/>
      <c r="B6" s="90"/>
      <c r="F6" s="90"/>
      <c r="G6" s="90"/>
    </row>
    <row r="7" spans="1:11" s="31" customFormat="1" ht="24" customHeight="1" x14ac:dyDescent="0.25">
      <c r="A7" s="151" t="s">
        <v>10</v>
      </c>
      <c r="B7" s="151"/>
      <c r="C7" s="93" t="s">
        <v>88</v>
      </c>
      <c r="D7" s="94" t="s">
        <v>11</v>
      </c>
      <c r="F7" s="8" t="s">
        <v>34</v>
      </c>
      <c r="G7" s="125"/>
      <c r="H7" s="123" t="str">
        <f>C7</f>
        <v>AS</v>
      </c>
      <c r="I7" s="27" t="s">
        <v>47</v>
      </c>
      <c r="J7" s="124">
        <v>36544</v>
      </c>
      <c r="K7" s="125"/>
    </row>
    <row r="8" spans="1:11" ht="24" customHeight="1" x14ac:dyDescent="0.25">
      <c r="A8" s="8" t="s">
        <v>0</v>
      </c>
      <c r="B8" s="8"/>
      <c r="C8" s="8"/>
      <c r="F8" s="8" t="s">
        <v>68</v>
      </c>
      <c r="G8" s="8"/>
    </row>
    <row r="9" spans="1:11" ht="17.100000000000001" customHeight="1" x14ac:dyDescent="0.2">
      <c r="A9" s="63" t="s">
        <v>1</v>
      </c>
      <c r="B9" s="64"/>
      <c r="C9" s="80">
        <f>'NB_NF Nr. AA'!C9</f>
        <v>0</v>
      </c>
      <c r="F9" s="63" t="s">
        <v>17</v>
      </c>
      <c r="G9" s="10"/>
      <c r="H9" s="19"/>
      <c r="I9" s="10"/>
      <c r="J9" s="99">
        <f>'NB_NF Nr. AA'!C9</f>
        <v>0</v>
      </c>
    </row>
    <row r="10" spans="1:11" ht="17.100000000000001" customHeight="1" x14ac:dyDescent="0.2">
      <c r="A10" s="66" t="s">
        <v>2</v>
      </c>
      <c r="B10" s="95"/>
      <c r="C10" s="67">
        <v>0</v>
      </c>
      <c r="F10" s="81" t="s">
        <v>18</v>
      </c>
      <c r="H10" s="7"/>
      <c r="I10" s="7"/>
      <c r="J10" s="2">
        <v>0</v>
      </c>
    </row>
    <row r="11" spans="1:11" ht="6" customHeight="1" x14ac:dyDescent="0.2">
      <c r="A11" s="66"/>
      <c r="B11" s="95"/>
      <c r="C11" s="68"/>
      <c r="F11" s="77"/>
      <c r="G11" s="5"/>
      <c r="H11" s="18"/>
      <c r="I11" s="18"/>
      <c r="J11" s="18"/>
    </row>
    <row r="12" spans="1:11" ht="17.100000000000001" customHeight="1" x14ac:dyDescent="0.2">
      <c r="A12" s="69" t="s">
        <v>65</v>
      </c>
      <c r="B12" s="6"/>
      <c r="C12" s="70"/>
      <c r="F12" s="69" t="s">
        <v>19</v>
      </c>
      <c r="G12" s="10"/>
      <c r="H12" s="19"/>
      <c r="I12" s="19"/>
      <c r="J12" s="82"/>
    </row>
    <row r="13" spans="1:11" ht="17.100000000000001" customHeight="1" x14ac:dyDescent="0.2">
      <c r="A13" s="71" t="s">
        <v>3</v>
      </c>
      <c r="B13" s="1">
        <v>0</v>
      </c>
      <c r="C13" s="72"/>
      <c r="F13" s="71"/>
      <c r="H13" s="97" t="s">
        <v>20</v>
      </c>
      <c r="I13" s="97" t="s">
        <v>21</v>
      </c>
      <c r="J13" s="72"/>
    </row>
    <row r="14" spans="1:11" ht="16.5" customHeight="1" x14ac:dyDescent="0.2">
      <c r="A14" s="71" t="s">
        <v>4</v>
      </c>
      <c r="B14" s="3">
        <v>0</v>
      </c>
      <c r="C14" s="72"/>
      <c r="F14" s="81" t="s">
        <v>22</v>
      </c>
      <c r="G14" s="95"/>
      <c r="H14" s="25">
        <v>0</v>
      </c>
      <c r="J14" s="83"/>
    </row>
    <row r="15" spans="1:11" ht="16.5" customHeight="1" x14ac:dyDescent="0.2">
      <c r="A15" s="71" t="s">
        <v>5</v>
      </c>
      <c r="B15" s="4">
        <v>0</v>
      </c>
      <c r="C15" s="72"/>
      <c r="F15" s="81" t="s">
        <v>23</v>
      </c>
      <c r="G15" s="95"/>
      <c r="H15" s="98"/>
      <c r="I15" s="1">
        <v>0</v>
      </c>
      <c r="J15" s="101"/>
    </row>
    <row r="16" spans="1:11" ht="16.5" customHeight="1" thickBot="1" x14ac:dyDescent="0.25">
      <c r="A16" s="73" t="s">
        <v>6</v>
      </c>
      <c r="B16" s="11">
        <f>B13+B14-B15</f>
        <v>0</v>
      </c>
      <c r="C16" s="74"/>
      <c r="F16" s="81" t="s">
        <v>24</v>
      </c>
      <c r="G16" s="95"/>
      <c r="H16" s="98"/>
      <c r="I16" s="2">
        <v>0</v>
      </c>
      <c r="J16" s="101"/>
    </row>
    <row r="17" spans="1:10" ht="16.5" customHeight="1" thickTop="1" x14ac:dyDescent="0.2">
      <c r="A17" s="73"/>
      <c r="B17" s="12"/>
      <c r="C17" s="74"/>
      <c r="F17" s="81" t="s">
        <v>25</v>
      </c>
      <c r="G17" s="95"/>
      <c r="H17" s="20">
        <f>H14</f>
        <v>0</v>
      </c>
      <c r="I17" s="20">
        <f>I16-I15</f>
        <v>0</v>
      </c>
      <c r="J17" s="101"/>
    </row>
    <row r="18" spans="1:10" ht="16.5" customHeight="1" x14ac:dyDescent="0.2">
      <c r="A18" s="75" t="s">
        <v>7</v>
      </c>
      <c r="B18" s="10"/>
      <c r="C18" s="76">
        <f>C10+B16</f>
        <v>0</v>
      </c>
      <c r="F18" s="81" t="s">
        <v>26</v>
      </c>
      <c r="G18" s="26">
        <v>0</v>
      </c>
      <c r="H18" s="20">
        <f>-H17*G18</f>
        <v>0</v>
      </c>
      <c r="I18" s="20">
        <f>-(I15+I16)*G18</f>
        <v>0</v>
      </c>
      <c r="J18" s="101"/>
    </row>
    <row r="19" spans="1:10" ht="16.5" customHeight="1" x14ac:dyDescent="0.2">
      <c r="A19" s="77" t="s">
        <v>70</v>
      </c>
      <c r="B19" s="5"/>
      <c r="C19" s="78" t="e">
        <f>1/C9*(C10-C9+B16)</f>
        <v>#DIV/0!</v>
      </c>
      <c r="F19" s="81" t="s">
        <v>27</v>
      </c>
      <c r="G19" s="95"/>
      <c r="H19" s="20">
        <f>H17+H18</f>
        <v>0</v>
      </c>
      <c r="I19" s="20">
        <f>I17+I18</f>
        <v>0</v>
      </c>
      <c r="J19" s="83"/>
    </row>
    <row r="20" spans="1:10" ht="16.5" customHeight="1" x14ac:dyDescent="0.2">
      <c r="F20" s="81" t="s">
        <v>28</v>
      </c>
      <c r="G20" s="26">
        <v>0</v>
      </c>
      <c r="H20" s="20">
        <f>-H19*G20</f>
        <v>0</v>
      </c>
      <c r="I20" s="20">
        <f>-I19*G20</f>
        <v>0</v>
      </c>
      <c r="J20" s="83"/>
    </row>
    <row r="21" spans="1:10" ht="16.5" customHeight="1" thickBot="1" x14ac:dyDescent="0.25">
      <c r="F21" s="147" t="s">
        <v>29</v>
      </c>
      <c r="G21" s="148"/>
      <c r="H21" s="21">
        <f>H19+H20</f>
        <v>0</v>
      </c>
      <c r="J21" s="83"/>
    </row>
    <row r="22" spans="1:10" ht="16.5" customHeight="1" thickTop="1" thickBot="1" x14ac:dyDescent="0.25">
      <c r="F22" s="149" t="s">
        <v>30</v>
      </c>
      <c r="G22" s="150"/>
      <c r="I22" s="21">
        <f>I19-I20</f>
        <v>0</v>
      </c>
      <c r="J22" s="83"/>
    </row>
    <row r="23" spans="1:10" ht="16.5" customHeight="1" thickTop="1" x14ac:dyDescent="0.2">
      <c r="F23" s="81" t="s">
        <v>31</v>
      </c>
      <c r="H23" s="7"/>
      <c r="J23" s="84">
        <f>H21+I22</f>
        <v>0</v>
      </c>
    </row>
    <row r="24" spans="1:10" ht="6" customHeight="1" x14ac:dyDescent="0.2">
      <c r="F24" s="81"/>
      <c r="H24" s="7"/>
      <c r="J24" s="84"/>
    </row>
    <row r="25" spans="1:10" ht="17.100000000000001" customHeight="1" x14ac:dyDescent="0.2">
      <c r="F25" s="75" t="s">
        <v>32</v>
      </c>
      <c r="G25" s="22"/>
      <c r="H25" s="19"/>
      <c r="I25" s="10"/>
      <c r="J25" s="76">
        <f>J10+J23</f>
        <v>0</v>
      </c>
    </row>
    <row r="26" spans="1:10" ht="17.100000000000001" customHeight="1" x14ac:dyDescent="0.2">
      <c r="F26" s="77" t="s">
        <v>70</v>
      </c>
      <c r="G26" s="85"/>
      <c r="H26" s="5"/>
      <c r="I26" s="5"/>
      <c r="J26" s="86" t="e">
        <f>1/J9*(J10-J9+J23)</f>
        <v>#DIV/0!</v>
      </c>
    </row>
    <row r="28" spans="1:10" x14ac:dyDescent="0.2">
      <c r="A28" t="s">
        <v>9</v>
      </c>
      <c r="F28" t="s">
        <v>9</v>
      </c>
    </row>
    <row r="29" spans="1:10" ht="51.6" customHeight="1" x14ac:dyDescent="0.2">
      <c r="A29" t="s">
        <v>8</v>
      </c>
      <c r="F29" t="s">
        <v>8</v>
      </c>
    </row>
    <row r="30" spans="1:10" x14ac:dyDescent="0.2">
      <c r="A30" s="96" t="s">
        <v>64</v>
      </c>
      <c r="B30" s="96"/>
      <c r="F30" s="96" t="s">
        <v>64</v>
      </c>
      <c r="G30" s="96"/>
    </row>
    <row r="31" spans="1:10" ht="6" customHeight="1" x14ac:dyDescent="0.2"/>
    <row r="32" spans="1:10" ht="22.5" customHeight="1" x14ac:dyDescent="0.2">
      <c r="A32" s="146" t="s">
        <v>66</v>
      </c>
      <c r="B32" s="146"/>
      <c r="C32" s="146"/>
      <c r="D32" s="146"/>
      <c r="E32" s="146"/>
      <c r="F32" s="146" t="s">
        <v>67</v>
      </c>
      <c r="G32" s="146"/>
      <c r="H32" s="146"/>
      <c r="I32" s="146"/>
      <c r="J32" s="146"/>
    </row>
    <row r="34" spans="6:10" ht="23.45" customHeight="1" x14ac:dyDescent="0.2">
      <c r="F34" s="146" t="s">
        <v>35</v>
      </c>
      <c r="G34" s="146"/>
      <c r="H34" s="146"/>
      <c r="I34" s="146"/>
      <c r="J34" s="146"/>
    </row>
  </sheetData>
  <mergeCells count="8">
    <mergeCell ref="F34:J34"/>
    <mergeCell ref="A1:B5"/>
    <mergeCell ref="F1:G5"/>
    <mergeCell ref="A7:B7"/>
    <mergeCell ref="F21:G21"/>
    <mergeCell ref="F22:G22"/>
    <mergeCell ref="A32:E32"/>
    <mergeCell ref="F32:J32"/>
  </mergeCells>
  <pageMargins left="0.70866141732283472" right="0.51181102362204722" top="0.59055118110236227" bottom="0.78740157480314965" header="0.31496062992125984" footer="0.31496062992125984"/>
  <pageSetup paperSize="9" orientation="portrait" r:id="rId1"/>
  <headerFooter>
    <oddHeader xml:space="preserve">&amp;R
</oddHeader>
    <oddFooter>&amp;L&amp;8&amp;A&amp;R&amp;8&amp;D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24386-986B-497F-B0C2-9871468AA3DB}">
  <sheetPr codeName="Tabelle22"/>
  <dimension ref="A1:K34"/>
  <sheetViews>
    <sheetView view="pageLayout" zoomScaleNormal="100" workbookViewId="0">
      <selection activeCell="C7" sqref="C7"/>
    </sheetView>
  </sheetViews>
  <sheetFormatPr baseColWidth="10" defaultRowHeight="12.75" x14ac:dyDescent="0.2"/>
  <cols>
    <col min="1" max="1" width="23.42578125" customWidth="1"/>
    <col min="2" max="3" width="21.140625" customWidth="1"/>
    <col min="4" max="5" width="10.85546875" customWidth="1"/>
    <col min="6" max="6" width="23.42578125" customWidth="1"/>
    <col min="7" max="7" width="10.5703125" customWidth="1"/>
    <col min="8" max="10" width="18.5703125" customWidth="1"/>
  </cols>
  <sheetData>
    <row r="1" spans="1:11" x14ac:dyDescent="0.2">
      <c r="A1" s="128"/>
      <c r="B1" s="128"/>
      <c r="C1" s="13" t="s">
        <v>13</v>
      </c>
      <c r="F1" s="128"/>
      <c r="G1" s="128"/>
      <c r="H1" s="13" t="s">
        <v>13</v>
      </c>
    </row>
    <row r="2" spans="1:11" x14ac:dyDescent="0.2">
      <c r="A2" s="128"/>
      <c r="B2" s="128"/>
      <c r="C2" s="14" t="s">
        <v>14</v>
      </c>
      <c r="F2" s="128"/>
      <c r="G2" s="128"/>
      <c r="H2" s="14" t="s">
        <v>14</v>
      </c>
    </row>
    <row r="3" spans="1:11" x14ac:dyDescent="0.2">
      <c r="A3" s="128"/>
      <c r="B3" s="128"/>
      <c r="C3" s="15" t="s">
        <v>15</v>
      </c>
      <c r="F3" s="128"/>
      <c r="G3" s="128"/>
      <c r="H3" s="15" t="s">
        <v>15</v>
      </c>
    </row>
    <row r="4" spans="1:11" x14ac:dyDescent="0.2">
      <c r="A4" s="128"/>
      <c r="B4" s="128"/>
      <c r="C4" s="15"/>
      <c r="F4" s="128"/>
      <c r="G4" s="128"/>
      <c r="H4" s="15"/>
    </row>
    <row r="5" spans="1:11" x14ac:dyDescent="0.2">
      <c r="A5" s="128"/>
      <c r="B5" s="128"/>
      <c r="F5" s="128"/>
      <c r="G5" s="128"/>
    </row>
    <row r="6" spans="1:11" ht="24" customHeight="1" x14ac:dyDescent="0.2">
      <c r="A6" s="90"/>
      <c r="B6" s="90"/>
      <c r="F6" s="90"/>
      <c r="G6" s="90"/>
    </row>
    <row r="7" spans="1:11" s="31" customFormat="1" ht="24" customHeight="1" x14ac:dyDescent="0.25">
      <c r="A7" s="151" t="s">
        <v>10</v>
      </c>
      <c r="B7" s="151"/>
      <c r="C7" s="93" t="s">
        <v>89</v>
      </c>
      <c r="D7" s="94" t="s">
        <v>11</v>
      </c>
      <c r="F7" s="8" t="s">
        <v>34</v>
      </c>
      <c r="G7" s="125"/>
      <c r="H7" s="123" t="str">
        <f>C7</f>
        <v>AT</v>
      </c>
      <c r="I7" s="27" t="s">
        <v>47</v>
      </c>
      <c r="J7" s="124">
        <v>36545</v>
      </c>
      <c r="K7" s="125"/>
    </row>
    <row r="8" spans="1:11" ht="24" customHeight="1" x14ac:dyDescent="0.25">
      <c r="A8" s="8" t="s">
        <v>0</v>
      </c>
      <c r="B8" s="8"/>
      <c r="C8" s="8"/>
      <c r="F8" s="8" t="s">
        <v>68</v>
      </c>
      <c r="G8" s="8"/>
    </row>
    <row r="9" spans="1:11" ht="17.100000000000001" customHeight="1" x14ac:dyDescent="0.2">
      <c r="A9" s="63" t="s">
        <v>1</v>
      </c>
      <c r="B9" s="64"/>
      <c r="C9" s="80">
        <f>'NB_NF Nr. AA'!C9</f>
        <v>0</v>
      </c>
      <c r="F9" s="63" t="s">
        <v>17</v>
      </c>
      <c r="G9" s="10"/>
      <c r="H9" s="19"/>
      <c r="I9" s="10"/>
      <c r="J9" s="99">
        <f>'NB_NF Nr. AA'!C9</f>
        <v>0</v>
      </c>
    </row>
    <row r="10" spans="1:11" ht="17.100000000000001" customHeight="1" x14ac:dyDescent="0.2">
      <c r="A10" s="66" t="s">
        <v>2</v>
      </c>
      <c r="B10" s="95"/>
      <c r="C10" s="67">
        <v>0</v>
      </c>
      <c r="F10" s="81" t="s">
        <v>18</v>
      </c>
      <c r="H10" s="7"/>
      <c r="I10" s="7"/>
      <c r="J10" s="2">
        <v>0</v>
      </c>
    </row>
    <row r="11" spans="1:11" ht="6" customHeight="1" x14ac:dyDescent="0.2">
      <c r="A11" s="66"/>
      <c r="B11" s="95"/>
      <c r="C11" s="68"/>
      <c r="F11" s="77"/>
      <c r="G11" s="5"/>
      <c r="H11" s="18"/>
      <c r="I11" s="18"/>
      <c r="J11" s="18"/>
    </row>
    <row r="12" spans="1:11" ht="17.100000000000001" customHeight="1" x14ac:dyDescent="0.2">
      <c r="A12" s="69" t="s">
        <v>65</v>
      </c>
      <c r="B12" s="6"/>
      <c r="C12" s="70"/>
      <c r="F12" s="69" t="s">
        <v>19</v>
      </c>
      <c r="G12" s="10"/>
      <c r="H12" s="19"/>
      <c r="I12" s="19"/>
      <c r="J12" s="82"/>
    </row>
    <row r="13" spans="1:11" ht="17.100000000000001" customHeight="1" x14ac:dyDescent="0.2">
      <c r="A13" s="71" t="s">
        <v>3</v>
      </c>
      <c r="B13" s="1">
        <v>0</v>
      </c>
      <c r="C13" s="72"/>
      <c r="F13" s="71"/>
      <c r="H13" s="97" t="s">
        <v>20</v>
      </c>
      <c r="I13" s="97" t="s">
        <v>21</v>
      </c>
      <c r="J13" s="72"/>
    </row>
    <row r="14" spans="1:11" ht="16.5" customHeight="1" x14ac:dyDescent="0.2">
      <c r="A14" s="71" t="s">
        <v>4</v>
      </c>
      <c r="B14" s="3">
        <v>0</v>
      </c>
      <c r="C14" s="72"/>
      <c r="F14" s="81" t="s">
        <v>22</v>
      </c>
      <c r="G14" s="95"/>
      <c r="H14" s="25">
        <v>0</v>
      </c>
      <c r="J14" s="83"/>
    </row>
    <row r="15" spans="1:11" ht="16.5" customHeight="1" x14ac:dyDescent="0.2">
      <c r="A15" s="71" t="s">
        <v>5</v>
      </c>
      <c r="B15" s="4">
        <v>0</v>
      </c>
      <c r="C15" s="72"/>
      <c r="F15" s="81" t="s">
        <v>23</v>
      </c>
      <c r="G15" s="95"/>
      <c r="H15" s="98"/>
      <c r="I15" s="1">
        <v>0</v>
      </c>
      <c r="J15" s="101"/>
    </row>
    <row r="16" spans="1:11" ht="16.5" customHeight="1" thickBot="1" x14ac:dyDescent="0.25">
      <c r="A16" s="73" t="s">
        <v>6</v>
      </c>
      <c r="B16" s="11">
        <f>B13+B14-B15</f>
        <v>0</v>
      </c>
      <c r="C16" s="74"/>
      <c r="F16" s="81" t="s">
        <v>24</v>
      </c>
      <c r="G16" s="95"/>
      <c r="H16" s="98"/>
      <c r="I16" s="2">
        <v>0</v>
      </c>
      <c r="J16" s="101"/>
    </row>
    <row r="17" spans="1:10" ht="16.5" customHeight="1" thickTop="1" x14ac:dyDescent="0.2">
      <c r="A17" s="73"/>
      <c r="B17" s="12"/>
      <c r="C17" s="74"/>
      <c r="F17" s="81" t="s">
        <v>25</v>
      </c>
      <c r="G17" s="95"/>
      <c r="H17" s="20">
        <f>H14</f>
        <v>0</v>
      </c>
      <c r="I17" s="20">
        <f>I16-I15</f>
        <v>0</v>
      </c>
      <c r="J17" s="101"/>
    </row>
    <row r="18" spans="1:10" ht="16.5" customHeight="1" x14ac:dyDescent="0.2">
      <c r="A18" s="75" t="s">
        <v>7</v>
      </c>
      <c r="B18" s="10"/>
      <c r="C18" s="76">
        <f>C10+B16</f>
        <v>0</v>
      </c>
      <c r="F18" s="81" t="s">
        <v>26</v>
      </c>
      <c r="G18" s="26">
        <v>0</v>
      </c>
      <c r="H18" s="20">
        <f>-H17*G18</f>
        <v>0</v>
      </c>
      <c r="I18" s="20">
        <f>-(I15+I16)*G18</f>
        <v>0</v>
      </c>
      <c r="J18" s="101"/>
    </row>
    <row r="19" spans="1:10" ht="16.5" customHeight="1" x14ac:dyDescent="0.2">
      <c r="A19" s="77" t="s">
        <v>70</v>
      </c>
      <c r="B19" s="5"/>
      <c r="C19" s="78" t="e">
        <f>1/C9*(C10-C9+B16)</f>
        <v>#DIV/0!</v>
      </c>
      <c r="F19" s="81" t="s">
        <v>27</v>
      </c>
      <c r="G19" s="95"/>
      <c r="H19" s="20">
        <f>H17+H18</f>
        <v>0</v>
      </c>
      <c r="I19" s="20">
        <f>I17+I18</f>
        <v>0</v>
      </c>
      <c r="J19" s="83"/>
    </row>
    <row r="20" spans="1:10" ht="16.5" customHeight="1" x14ac:dyDescent="0.2">
      <c r="F20" s="81" t="s">
        <v>28</v>
      </c>
      <c r="G20" s="26">
        <v>0</v>
      </c>
      <c r="H20" s="20">
        <f>-H19*G20</f>
        <v>0</v>
      </c>
      <c r="I20" s="20">
        <f>-I19*G20</f>
        <v>0</v>
      </c>
      <c r="J20" s="83"/>
    </row>
    <row r="21" spans="1:10" ht="16.5" customHeight="1" thickBot="1" x14ac:dyDescent="0.25">
      <c r="F21" s="147" t="s">
        <v>29</v>
      </c>
      <c r="G21" s="148"/>
      <c r="H21" s="21">
        <f>H19+H20</f>
        <v>0</v>
      </c>
      <c r="J21" s="83"/>
    </row>
    <row r="22" spans="1:10" ht="16.5" customHeight="1" thickTop="1" thickBot="1" x14ac:dyDescent="0.25">
      <c r="F22" s="149" t="s">
        <v>30</v>
      </c>
      <c r="G22" s="150"/>
      <c r="I22" s="21">
        <f>I19-I20</f>
        <v>0</v>
      </c>
      <c r="J22" s="83"/>
    </row>
    <row r="23" spans="1:10" ht="16.5" customHeight="1" thickTop="1" x14ac:dyDescent="0.2">
      <c r="F23" s="81" t="s">
        <v>31</v>
      </c>
      <c r="H23" s="7"/>
      <c r="J23" s="84">
        <f>H21+I22</f>
        <v>0</v>
      </c>
    </row>
    <row r="24" spans="1:10" ht="6" customHeight="1" x14ac:dyDescent="0.2">
      <c r="F24" s="81"/>
      <c r="H24" s="7"/>
      <c r="J24" s="84"/>
    </row>
    <row r="25" spans="1:10" ht="17.100000000000001" customHeight="1" x14ac:dyDescent="0.2">
      <c r="F25" s="75" t="s">
        <v>32</v>
      </c>
      <c r="G25" s="22"/>
      <c r="H25" s="19"/>
      <c r="I25" s="10"/>
      <c r="J25" s="76">
        <f>J10+J23</f>
        <v>0</v>
      </c>
    </row>
    <row r="26" spans="1:10" ht="17.100000000000001" customHeight="1" x14ac:dyDescent="0.2">
      <c r="F26" s="77" t="s">
        <v>70</v>
      </c>
      <c r="G26" s="85"/>
      <c r="H26" s="5"/>
      <c r="I26" s="5"/>
      <c r="J26" s="86" t="e">
        <f>1/J9*(J10-J9+J23)</f>
        <v>#DIV/0!</v>
      </c>
    </row>
    <row r="28" spans="1:10" x14ac:dyDescent="0.2">
      <c r="A28" t="s">
        <v>9</v>
      </c>
      <c r="F28" t="s">
        <v>9</v>
      </c>
    </row>
    <row r="29" spans="1:10" ht="51.6" customHeight="1" x14ac:dyDescent="0.2">
      <c r="A29" t="s">
        <v>8</v>
      </c>
      <c r="F29" t="s">
        <v>8</v>
      </c>
    </row>
    <row r="30" spans="1:10" x14ac:dyDescent="0.2">
      <c r="A30" s="96" t="s">
        <v>64</v>
      </c>
      <c r="B30" s="96"/>
      <c r="F30" s="96" t="s">
        <v>64</v>
      </c>
      <c r="G30" s="96"/>
    </row>
    <row r="31" spans="1:10" ht="6" customHeight="1" x14ac:dyDescent="0.2"/>
    <row r="32" spans="1:10" ht="22.5" customHeight="1" x14ac:dyDescent="0.2">
      <c r="A32" s="146" t="s">
        <v>66</v>
      </c>
      <c r="B32" s="146"/>
      <c r="C32" s="146"/>
      <c r="D32" s="146"/>
      <c r="E32" s="146"/>
      <c r="F32" s="146" t="s">
        <v>67</v>
      </c>
      <c r="G32" s="146"/>
      <c r="H32" s="146"/>
      <c r="I32" s="146"/>
      <c r="J32" s="146"/>
    </row>
    <row r="34" spans="6:10" ht="23.45" customHeight="1" x14ac:dyDescent="0.2">
      <c r="F34" s="146" t="s">
        <v>35</v>
      </c>
      <c r="G34" s="146"/>
      <c r="H34" s="146"/>
      <c r="I34" s="146"/>
      <c r="J34" s="146"/>
    </row>
  </sheetData>
  <mergeCells count="8">
    <mergeCell ref="F34:J34"/>
    <mergeCell ref="A1:B5"/>
    <mergeCell ref="F1:G5"/>
    <mergeCell ref="A7:B7"/>
    <mergeCell ref="F21:G21"/>
    <mergeCell ref="F22:G22"/>
    <mergeCell ref="A32:E32"/>
    <mergeCell ref="F32:J32"/>
  </mergeCells>
  <pageMargins left="0.70866141732283472" right="0.51181102362204722" top="0.59055118110236227" bottom="0.78740157480314965" header="0.31496062992125984" footer="0.31496062992125984"/>
  <pageSetup paperSize="9" orientation="portrait" r:id="rId1"/>
  <headerFooter>
    <oddHeader xml:space="preserve">&amp;R
</oddHeader>
    <oddFooter>&amp;L&amp;8NB / NF Nr. AT&amp;R&amp;8&amp;D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B9F9B-8A90-4978-AF09-7429933F638D}">
  <sheetPr codeName="Tabelle3"/>
  <dimension ref="A1:K34"/>
  <sheetViews>
    <sheetView view="pageLayout" zoomScaleNormal="100" workbookViewId="0">
      <selection activeCell="C7" sqref="C7"/>
    </sheetView>
  </sheetViews>
  <sheetFormatPr baseColWidth="10" defaultRowHeight="12.75" x14ac:dyDescent="0.2"/>
  <cols>
    <col min="1" max="1" width="23.42578125" customWidth="1"/>
    <col min="2" max="3" width="21.140625" customWidth="1"/>
    <col min="4" max="5" width="10.85546875" customWidth="1"/>
    <col min="6" max="6" width="23.42578125" customWidth="1"/>
    <col min="7" max="7" width="10.5703125" customWidth="1"/>
    <col min="8" max="10" width="18.5703125" customWidth="1"/>
  </cols>
  <sheetData>
    <row r="1" spans="1:11" x14ac:dyDescent="0.2">
      <c r="A1" s="128"/>
      <c r="B1" s="128"/>
      <c r="C1" s="13" t="s">
        <v>13</v>
      </c>
      <c r="F1" s="128"/>
      <c r="G1" s="128"/>
      <c r="H1" s="13" t="s">
        <v>13</v>
      </c>
    </row>
    <row r="2" spans="1:11" x14ac:dyDescent="0.2">
      <c r="A2" s="128"/>
      <c r="B2" s="128"/>
      <c r="C2" s="14" t="s">
        <v>14</v>
      </c>
      <c r="F2" s="128"/>
      <c r="G2" s="128"/>
      <c r="H2" s="14" t="s">
        <v>14</v>
      </c>
    </row>
    <row r="3" spans="1:11" x14ac:dyDescent="0.2">
      <c r="A3" s="128"/>
      <c r="B3" s="128"/>
      <c r="C3" s="15" t="s">
        <v>15</v>
      </c>
      <c r="F3" s="128"/>
      <c r="G3" s="128"/>
      <c r="H3" s="15" t="s">
        <v>15</v>
      </c>
    </row>
    <row r="4" spans="1:11" x14ac:dyDescent="0.2">
      <c r="A4" s="128"/>
      <c r="B4" s="128"/>
      <c r="C4" s="15"/>
      <c r="F4" s="128"/>
      <c r="G4" s="128"/>
      <c r="H4" s="15"/>
    </row>
    <row r="5" spans="1:11" x14ac:dyDescent="0.2">
      <c r="A5" s="128"/>
      <c r="B5" s="128"/>
      <c r="F5" s="128"/>
      <c r="G5" s="128"/>
    </row>
    <row r="6" spans="1:11" ht="24" customHeight="1" x14ac:dyDescent="0.2">
      <c r="A6" s="90"/>
      <c r="B6" s="90"/>
      <c r="F6" s="90"/>
      <c r="G6" s="90"/>
    </row>
    <row r="7" spans="1:11" s="31" customFormat="1" ht="24" customHeight="1" x14ac:dyDescent="0.25">
      <c r="A7" s="151" t="s">
        <v>10</v>
      </c>
      <c r="B7" s="151"/>
      <c r="C7" s="93" t="s">
        <v>49</v>
      </c>
      <c r="D7" s="94" t="s">
        <v>11</v>
      </c>
      <c r="F7" s="8" t="s">
        <v>34</v>
      </c>
      <c r="G7" s="125"/>
      <c r="H7" s="123" t="str">
        <f>C7</f>
        <v>AA</v>
      </c>
      <c r="I7" s="27" t="s">
        <v>47</v>
      </c>
      <c r="J7" s="124">
        <v>36526</v>
      </c>
      <c r="K7" s="125"/>
    </row>
    <row r="8" spans="1:11" ht="24" customHeight="1" x14ac:dyDescent="0.25">
      <c r="A8" s="8" t="s">
        <v>0</v>
      </c>
      <c r="B8" s="8"/>
      <c r="C8" s="8"/>
      <c r="F8" s="8" t="s">
        <v>68</v>
      </c>
      <c r="G8" s="8"/>
    </row>
    <row r="9" spans="1:11" ht="17.100000000000001" customHeight="1" x14ac:dyDescent="0.2">
      <c r="A9" s="63" t="s">
        <v>1</v>
      </c>
      <c r="B9" s="64"/>
      <c r="C9" s="65">
        <v>0</v>
      </c>
      <c r="F9" s="63" t="s">
        <v>17</v>
      </c>
      <c r="G9" s="10"/>
      <c r="H9" s="19"/>
      <c r="I9" s="10"/>
      <c r="J9" s="99">
        <f>C9</f>
        <v>0</v>
      </c>
    </row>
    <row r="10" spans="1:11" ht="17.100000000000001" customHeight="1" x14ac:dyDescent="0.2">
      <c r="A10" s="66" t="s">
        <v>2</v>
      </c>
      <c r="B10" s="95"/>
      <c r="C10" s="67">
        <v>0</v>
      </c>
      <c r="F10" s="81" t="s">
        <v>18</v>
      </c>
      <c r="H10" s="7"/>
      <c r="I10" s="7"/>
      <c r="J10" s="2">
        <v>0</v>
      </c>
    </row>
    <row r="11" spans="1:11" ht="6" customHeight="1" x14ac:dyDescent="0.2">
      <c r="A11" s="66"/>
      <c r="B11" s="95"/>
      <c r="C11" s="68"/>
      <c r="F11" s="77"/>
      <c r="G11" s="5"/>
      <c r="H11" s="18"/>
      <c r="I11" s="18"/>
      <c r="J11" s="18"/>
    </row>
    <row r="12" spans="1:11" ht="17.100000000000001" customHeight="1" x14ac:dyDescent="0.2">
      <c r="A12" s="69" t="s">
        <v>65</v>
      </c>
      <c r="B12" s="6"/>
      <c r="C12" s="70"/>
      <c r="F12" s="69" t="s">
        <v>19</v>
      </c>
      <c r="G12" s="10"/>
      <c r="H12" s="19"/>
      <c r="I12" s="19"/>
      <c r="J12" s="82"/>
    </row>
    <row r="13" spans="1:11" ht="17.100000000000001" customHeight="1" x14ac:dyDescent="0.2">
      <c r="A13" s="71" t="s">
        <v>3</v>
      </c>
      <c r="B13" s="1">
        <v>0</v>
      </c>
      <c r="C13" s="72"/>
      <c r="F13" s="71"/>
      <c r="H13" s="97" t="s">
        <v>20</v>
      </c>
      <c r="I13" s="97" t="s">
        <v>21</v>
      </c>
      <c r="J13" s="72"/>
    </row>
    <row r="14" spans="1:11" ht="16.5" customHeight="1" x14ac:dyDescent="0.2">
      <c r="A14" s="71" t="s">
        <v>4</v>
      </c>
      <c r="B14" s="3">
        <v>0</v>
      </c>
      <c r="C14" s="72"/>
      <c r="F14" s="81" t="s">
        <v>22</v>
      </c>
      <c r="G14" s="95"/>
      <c r="H14" s="25">
        <v>0</v>
      </c>
      <c r="J14" s="83"/>
    </row>
    <row r="15" spans="1:11" ht="16.5" customHeight="1" x14ac:dyDescent="0.2">
      <c r="A15" s="71" t="s">
        <v>5</v>
      </c>
      <c r="B15" s="4">
        <v>0</v>
      </c>
      <c r="C15" s="72"/>
      <c r="F15" s="81" t="s">
        <v>23</v>
      </c>
      <c r="G15" s="95"/>
      <c r="H15" s="98"/>
      <c r="I15" s="1">
        <v>0</v>
      </c>
      <c r="J15" s="101"/>
    </row>
    <row r="16" spans="1:11" ht="16.5" customHeight="1" thickBot="1" x14ac:dyDescent="0.25">
      <c r="A16" s="73" t="s">
        <v>6</v>
      </c>
      <c r="B16" s="11">
        <f>B13+B14-B15</f>
        <v>0</v>
      </c>
      <c r="C16" s="74"/>
      <c r="F16" s="81" t="s">
        <v>24</v>
      </c>
      <c r="G16" s="95"/>
      <c r="H16" s="98"/>
      <c r="I16" s="2">
        <v>0</v>
      </c>
      <c r="J16" s="101"/>
    </row>
    <row r="17" spans="1:10" ht="16.5" customHeight="1" thickTop="1" x14ac:dyDescent="0.2">
      <c r="A17" s="73"/>
      <c r="B17" s="12"/>
      <c r="C17" s="74"/>
      <c r="F17" s="81" t="s">
        <v>25</v>
      </c>
      <c r="G17" s="95"/>
      <c r="H17" s="20">
        <f>H14</f>
        <v>0</v>
      </c>
      <c r="I17" s="20">
        <f>I16-I15</f>
        <v>0</v>
      </c>
      <c r="J17" s="101"/>
    </row>
    <row r="18" spans="1:10" ht="16.5" customHeight="1" x14ac:dyDescent="0.2">
      <c r="A18" s="75" t="s">
        <v>7</v>
      </c>
      <c r="B18" s="10"/>
      <c r="C18" s="76">
        <f>C10+B16</f>
        <v>0</v>
      </c>
      <c r="F18" s="81" t="s">
        <v>26</v>
      </c>
      <c r="G18" s="26">
        <v>0</v>
      </c>
      <c r="H18" s="20">
        <f>-H17*G18</f>
        <v>0</v>
      </c>
      <c r="I18" s="20">
        <f>-(I15+I16)*G18</f>
        <v>0</v>
      </c>
      <c r="J18" s="101"/>
    </row>
    <row r="19" spans="1:10" ht="16.5" customHeight="1" x14ac:dyDescent="0.2">
      <c r="A19" s="77" t="s">
        <v>70</v>
      </c>
      <c r="B19" s="5"/>
      <c r="C19" s="78" t="e">
        <f>1/C9*(C10-C9+B16)</f>
        <v>#DIV/0!</v>
      </c>
      <c r="F19" s="81" t="s">
        <v>27</v>
      </c>
      <c r="G19" s="95"/>
      <c r="H19" s="20">
        <f>H17+H18</f>
        <v>0</v>
      </c>
      <c r="I19" s="20">
        <f>I17+I18</f>
        <v>0</v>
      </c>
      <c r="J19" s="83"/>
    </row>
    <row r="20" spans="1:10" ht="16.5" customHeight="1" x14ac:dyDescent="0.2">
      <c r="F20" s="81" t="s">
        <v>28</v>
      </c>
      <c r="G20" s="26">
        <v>0</v>
      </c>
      <c r="H20" s="20">
        <f>-H19*G20</f>
        <v>0</v>
      </c>
      <c r="I20" s="20">
        <f>-I19*G20</f>
        <v>0</v>
      </c>
      <c r="J20" s="83"/>
    </row>
    <row r="21" spans="1:10" ht="16.5" customHeight="1" thickBot="1" x14ac:dyDescent="0.25">
      <c r="F21" s="147" t="s">
        <v>29</v>
      </c>
      <c r="G21" s="148"/>
      <c r="H21" s="21">
        <f>H19+H20</f>
        <v>0</v>
      </c>
      <c r="J21" s="83"/>
    </row>
    <row r="22" spans="1:10" ht="16.5" customHeight="1" thickTop="1" thickBot="1" x14ac:dyDescent="0.25">
      <c r="F22" s="149" t="s">
        <v>30</v>
      </c>
      <c r="G22" s="150"/>
      <c r="I22" s="21">
        <f>I19-I20</f>
        <v>0</v>
      </c>
      <c r="J22" s="83"/>
    </row>
    <row r="23" spans="1:10" ht="16.5" customHeight="1" thickTop="1" x14ac:dyDescent="0.2">
      <c r="F23" s="81" t="s">
        <v>31</v>
      </c>
      <c r="H23" s="7"/>
      <c r="J23" s="84">
        <f>H21+I22</f>
        <v>0</v>
      </c>
    </row>
    <row r="24" spans="1:10" ht="6" customHeight="1" x14ac:dyDescent="0.2">
      <c r="F24" s="81"/>
      <c r="H24" s="7"/>
      <c r="J24" s="84"/>
    </row>
    <row r="25" spans="1:10" ht="17.100000000000001" customHeight="1" x14ac:dyDescent="0.2">
      <c r="F25" s="75" t="s">
        <v>32</v>
      </c>
      <c r="G25" s="22"/>
      <c r="H25" s="19"/>
      <c r="I25" s="10"/>
      <c r="J25" s="76">
        <f>J10+J23</f>
        <v>0</v>
      </c>
    </row>
    <row r="26" spans="1:10" ht="17.100000000000001" customHeight="1" x14ac:dyDescent="0.2">
      <c r="F26" s="77" t="s">
        <v>70</v>
      </c>
      <c r="G26" s="85"/>
      <c r="H26" s="5"/>
      <c r="I26" s="5"/>
      <c r="J26" s="86" t="e">
        <f>1/J9*(J10-J9+J23)</f>
        <v>#DIV/0!</v>
      </c>
    </row>
    <row r="28" spans="1:10" x14ac:dyDescent="0.2">
      <c r="A28" t="s">
        <v>9</v>
      </c>
      <c r="F28" t="s">
        <v>9</v>
      </c>
    </row>
    <row r="29" spans="1:10" ht="51.6" customHeight="1" x14ac:dyDescent="0.2">
      <c r="A29" t="s">
        <v>8</v>
      </c>
      <c r="F29" t="s">
        <v>8</v>
      </c>
    </row>
    <row r="30" spans="1:10" x14ac:dyDescent="0.2">
      <c r="A30" s="96" t="s">
        <v>64</v>
      </c>
      <c r="B30" s="96"/>
      <c r="F30" s="96" t="s">
        <v>64</v>
      </c>
      <c r="G30" s="96"/>
    </row>
    <row r="31" spans="1:10" ht="6" customHeight="1" x14ac:dyDescent="0.2"/>
    <row r="32" spans="1:10" ht="22.5" customHeight="1" x14ac:dyDescent="0.2">
      <c r="A32" s="146" t="s">
        <v>66</v>
      </c>
      <c r="B32" s="146"/>
      <c r="C32" s="146"/>
      <c r="D32" s="146"/>
      <c r="E32" s="146"/>
      <c r="F32" s="146" t="s">
        <v>67</v>
      </c>
      <c r="G32" s="146"/>
      <c r="H32" s="146"/>
      <c r="I32" s="146"/>
      <c r="J32" s="146"/>
    </row>
    <row r="34" spans="6:10" ht="23.45" customHeight="1" x14ac:dyDescent="0.2">
      <c r="F34" s="146" t="s">
        <v>35</v>
      </c>
      <c r="G34" s="146"/>
      <c r="H34" s="146"/>
      <c r="I34" s="146"/>
      <c r="J34" s="146"/>
    </row>
  </sheetData>
  <mergeCells count="8">
    <mergeCell ref="A1:B5"/>
    <mergeCell ref="F1:G5"/>
    <mergeCell ref="F32:J32"/>
    <mergeCell ref="F34:J34"/>
    <mergeCell ref="F21:G21"/>
    <mergeCell ref="F22:G22"/>
    <mergeCell ref="A7:B7"/>
    <mergeCell ref="A32:E32"/>
  </mergeCells>
  <pageMargins left="0.70866141732283472" right="0.51181102362204722" top="0.59055118110236227" bottom="0.78740157480314965" header="0.31496062992125984" footer="0.31496062992125984"/>
  <pageSetup paperSize="9" orientation="portrait" r:id="rId1"/>
  <headerFooter>
    <oddHeader xml:space="preserve">&amp;R
</oddHeader>
    <oddFooter>&amp;L&amp;8&amp;A&amp;R&amp;8&amp;D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7C97C-FE10-4294-BAE4-78D84D2B08B9}">
  <sheetPr codeName="Tabelle4"/>
  <dimension ref="A1:K34"/>
  <sheetViews>
    <sheetView view="pageLayout" zoomScaleNormal="100" workbookViewId="0">
      <selection activeCell="C7" sqref="C7"/>
    </sheetView>
  </sheetViews>
  <sheetFormatPr baseColWidth="10" defaultRowHeight="12.75" x14ac:dyDescent="0.2"/>
  <cols>
    <col min="1" max="1" width="23.42578125" customWidth="1"/>
    <col min="2" max="3" width="21.140625" customWidth="1"/>
    <col min="4" max="5" width="10.85546875" customWidth="1"/>
    <col min="6" max="6" width="23.42578125" customWidth="1"/>
    <col min="7" max="7" width="10.5703125" customWidth="1"/>
    <col min="8" max="10" width="18.5703125" customWidth="1"/>
  </cols>
  <sheetData>
    <row r="1" spans="1:11" x14ac:dyDescent="0.2">
      <c r="A1" s="128"/>
      <c r="B1" s="128"/>
      <c r="C1" s="13" t="s">
        <v>13</v>
      </c>
      <c r="F1" s="128"/>
      <c r="G1" s="128"/>
      <c r="H1" s="13" t="s">
        <v>13</v>
      </c>
    </row>
    <row r="2" spans="1:11" x14ac:dyDescent="0.2">
      <c r="A2" s="128"/>
      <c r="B2" s="128"/>
      <c r="C2" s="14" t="s">
        <v>14</v>
      </c>
      <c r="F2" s="128"/>
      <c r="G2" s="128"/>
      <c r="H2" s="14" t="s">
        <v>14</v>
      </c>
    </row>
    <row r="3" spans="1:11" x14ac:dyDescent="0.2">
      <c r="A3" s="128"/>
      <c r="B3" s="128"/>
      <c r="C3" s="15" t="s">
        <v>15</v>
      </c>
      <c r="F3" s="128"/>
      <c r="G3" s="128"/>
      <c r="H3" s="15" t="s">
        <v>15</v>
      </c>
    </row>
    <row r="4" spans="1:11" x14ac:dyDescent="0.2">
      <c r="A4" s="128"/>
      <c r="B4" s="128"/>
      <c r="C4" s="15"/>
      <c r="F4" s="128"/>
      <c r="G4" s="128"/>
      <c r="H4" s="15"/>
    </row>
    <row r="5" spans="1:11" x14ac:dyDescent="0.2">
      <c r="A5" s="128"/>
      <c r="B5" s="128"/>
      <c r="F5" s="128"/>
      <c r="G5" s="128"/>
    </row>
    <row r="6" spans="1:11" ht="24" customHeight="1" x14ac:dyDescent="0.2">
      <c r="A6" s="90"/>
      <c r="B6" s="90"/>
      <c r="F6" s="90"/>
      <c r="G6" s="90"/>
    </row>
    <row r="7" spans="1:11" s="31" customFormat="1" ht="24" customHeight="1" x14ac:dyDescent="0.25">
      <c r="A7" s="151" t="s">
        <v>10</v>
      </c>
      <c r="B7" s="151"/>
      <c r="C7" s="93" t="s">
        <v>71</v>
      </c>
      <c r="D7" s="94" t="s">
        <v>11</v>
      </c>
      <c r="F7" s="8" t="s">
        <v>34</v>
      </c>
      <c r="G7" s="125"/>
      <c r="H7" s="123" t="str">
        <f>C7</f>
        <v>AB</v>
      </c>
      <c r="I7" s="27" t="s">
        <v>47</v>
      </c>
      <c r="J7" s="124">
        <v>36527</v>
      </c>
      <c r="K7" s="125"/>
    </row>
    <row r="8" spans="1:11" ht="24" customHeight="1" x14ac:dyDescent="0.25">
      <c r="A8" s="8" t="s">
        <v>0</v>
      </c>
      <c r="B8" s="8"/>
      <c r="C8" s="8"/>
      <c r="F8" s="8" t="s">
        <v>68</v>
      </c>
      <c r="G8" s="8"/>
    </row>
    <row r="9" spans="1:11" ht="17.100000000000001" customHeight="1" x14ac:dyDescent="0.2">
      <c r="A9" s="63" t="s">
        <v>1</v>
      </c>
      <c r="B9" s="64"/>
      <c r="C9" s="80">
        <f>'NB_NF Nr. AA'!C9</f>
        <v>0</v>
      </c>
      <c r="F9" s="63" t="s">
        <v>17</v>
      </c>
      <c r="G9" s="10"/>
      <c r="H9" s="19"/>
      <c r="I9" s="10"/>
      <c r="J9" s="99">
        <f>'NB_NF Nr. AA'!C9</f>
        <v>0</v>
      </c>
    </row>
    <row r="10" spans="1:11" ht="17.100000000000001" customHeight="1" x14ac:dyDescent="0.2">
      <c r="A10" s="66" t="s">
        <v>2</v>
      </c>
      <c r="B10" s="95"/>
      <c r="C10" s="67">
        <v>0</v>
      </c>
      <c r="F10" s="81" t="s">
        <v>18</v>
      </c>
      <c r="H10" s="7"/>
      <c r="I10" s="7"/>
      <c r="J10" s="2">
        <v>0</v>
      </c>
    </row>
    <row r="11" spans="1:11" ht="6" customHeight="1" x14ac:dyDescent="0.2">
      <c r="A11" s="66"/>
      <c r="B11" s="95"/>
      <c r="C11" s="68"/>
      <c r="F11" s="77"/>
      <c r="G11" s="5"/>
      <c r="H11" s="18"/>
      <c r="I11" s="18"/>
      <c r="J11" s="18"/>
    </row>
    <row r="12" spans="1:11" ht="17.100000000000001" customHeight="1" x14ac:dyDescent="0.2">
      <c r="A12" s="69" t="s">
        <v>65</v>
      </c>
      <c r="B12" s="6"/>
      <c r="C12" s="70"/>
      <c r="F12" s="69" t="s">
        <v>19</v>
      </c>
      <c r="G12" s="10"/>
      <c r="H12" s="19"/>
      <c r="I12" s="19"/>
      <c r="J12" s="82"/>
    </row>
    <row r="13" spans="1:11" ht="17.100000000000001" customHeight="1" x14ac:dyDescent="0.2">
      <c r="A13" s="71" t="s">
        <v>3</v>
      </c>
      <c r="B13" s="1">
        <v>0</v>
      </c>
      <c r="C13" s="72"/>
      <c r="F13" s="71"/>
      <c r="H13" s="97" t="s">
        <v>20</v>
      </c>
      <c r="I13" s="97" t="s">
        <v>21</v>
      </c>
      <c r="J13" s="72"/>
    </row>
    <row r="14" spans="1:11" ht="16.5" customHeight="1" x14ac:dyDescent="0.2">
      <c r="A14" s="71" t="s">
        <v>4</v>
      </c>
      <c r="B14" s="3">
        <v>0</v>
      </c>
      <c r="C14" s="72"/>
      <c r="F14" s="81" t="s">
        <v>22</v>
      </c>
      <c r="G14" s="95"/>
      <c r="H14" s="25">
        <v>0</v>
      </c>
      <c r="J14" s="83"/>
    </row>
    <row r="15" spans="1:11" ht="16.5" customHeight="1" x14ac:dyDescent="0.2">
      <c r="A15" s="71" t="s">
        <v>5</v>
      </c>
      <c r="B15" s="4">
        <v>0</v>
      </c>
      <c r="C15" s="72"/>
      <c r="F15" s="81" t="s">
        <v>23</v>
      </c>
      <c r="G15" s="95"/>
      <c r="H15" s="98"/>
      <c r="I15" s="1">
        <v>0</v>
      </c>
      <c r="J15" s="101"/>
    </row>
    <row r="16" spans="1:11" ht="16.5" customHeight="1" thickBot="1" x14ac:dyDescent="0.25">
      <c r="A16" s="73" t="s">
        <v>6</v>
      </c>
      <c r="B16" s="11">
        <f>B13+B14-B15</f>
        <v>0</v>
      </c>
      <c r="C16" s="74"/>
      <c r="F16" s="81" t="s">
        <v>24</v>
      </c>
      <c r="G16" s="95"/>
      <c r="H16" s="98"/>
      <c r="I16" s="2">
        <v>0</v>
      </c>
      <c r="J16" s="101"/>
    </row>
    <row r="17" spans="1:10" ht="16.5" customHeight="1" thickTop="1" x14ac:dyDescent="0.2">
      <c r="A17" s="73"/>
      <c r="B17" s="12"/>
      <c r="C17" s="74"/>
      <c r="F17" s="81" t="s">
        <v>25</v>
      </c>
      <c r="G17" s="95"/>
      <c r="H17" s="20">
        <f>H14</f>
        <v>0</v>
      </c>
      <c r="I17" s="20">
        <f>I16-I15</f>
        <v>0</v>
      </c>
      <c r="J17" s="101"/>
    </row>
    <row r="18" spans="1:10" ht="16.5" customHeight="1" x14ac:dyDescent="0.2">
      <c r="A18" s="75" t="s">
        <v>7</v>
      </c>
      <c r="B18" s="10"/>
      <c r="C18" s="76">
        <f>C10+B16</f>
        <v>0</v>
      </c>
      <c r="F18" s="81" t="s">
        <v>26</v>
      </c>
      <c r="G18" s="26">
        <v>0</v>
      </c>
      <c r="H18" s="20">
        <f>-H17*G18</f>
        <v>0</v>
      </c>
      <c r="I18" s="20">
        <f>-(I15+I16)*G18</f>
        <v>0</v>
      </c>
      <c r="J18" s="101"/>
    </row>
    <row r="19" spans="1:10" ht="16.5" customHeight="1" x14ac:dyDescent="0.2">
      <c r="A19" s="77" t="s">
        <v>70</v>
      </c>
      <c r="B19" s="5"/>
      <c r="C19" s="78" t="e">
        <f>1/C9*(C10-C9+B16)</f>
        <v>#DIV/0!</v>
      </c>
      <c r="F19" s="81" t="s">
        <v>27</v>
      </c>
      <c r="G19" s="95"/>
      <c r="H19" s="20">
        <f>H17+H18</f>
        <v>0</v>
      </c>
      <c r="I19" s="20">
        <f>I17+I18</f>
        <v>0</v>
      </c>
      <c r="J19" s="83"/>
    </row>
    <row r="20" spans="1:10" ht="16.5" customHeight="1" x14ac:dyDescent="0.2">
      <c r="F20" s="81" t="s">
        <v>28</v>
      </c>
      <c r="G20" s="26">
        <v>0</v>
      </c>
      <c r="H20" s="20">
        <f>-H19*G20</f>
        <v>0</v>
      </c>
      <c r="I20" s="20">
        <f>-I19*G20</f>
        <v>0</v>
      </c>
      <c r="J20" s="83"/>
    </row>
    <row r="21" spans="1:10" ht="16.5" customHeight="1" thickBot="1" x14ac:dyDescent="0.25">
      <c r="F21" s="147" t="s">
        <v>29</v>
      </c>
      <c r="G21" s="148"/>
      <c r="H21" s="21">
        <f>H19+H20</f>
        <v>0</v>
      </c>
      <c r="J21" s="83"/>
    </row>
    <row r="22" spans="1:10" ht="16.5" customHeight="1" thickTop="1" thickBot="1" x14ac:dyDescent="0.25">
      <c r="F22" s="149" t="s">
        <v>30</v>
      </c>
      <c r="G22" s="150"/>
      <c r="I22" s="21">
        <f>I19-I20</f>
        <v>0</v>
      </c>
      <c r="J22" s="83"/>
    </row>
    <row r="23" spans="1:10" ht="16.5" customHeight="1" thickTop="1" x14ac:dyDescent="0.2">
      <c r="F23" s="81" t="s">
        <v>31</v>
      </c>
      <c r="H23" s="7"/>
      <c r="J23" s="84">
        <f>H21+I22</f>
        <v>0</v>
      </c>
    </row>
    <row r="24" spans="1:10" ht="6" customHeight="1" x14ac:dyDescent="0.2">
      <c r="F24" s="81"/>
      <c r="H24" s="7"/>
      <c r="J24" s="84"/>
    </row>
    <row r="25" spans="1:10" ht="17.100000000000001" customHeight="1" x14ac:dyDescent="0.2">
      <c r="F25" s="75" t="s">
        <v>32</v>
      </c>
      <c r="G25" s="22"/>
      <c r="H25" s="19"/>
      <c r="I25" s="10"/>
      <c r="J25" s="76">
        <f>J10+J23</f>
        <v>0</v>
      </c>
    </row>
    <row r="26" spans="1:10" ht="17.100000000000001" customHeight="1" x14ac:dyDescent="0.2">
      <c r="F26" s="77" t="s">
        <v>70</v>
      </c>
      <c r="G26" s="85"/>
      <c r="H26" s="5"/>
      <c r="I26" s="5"/>
      <c r="J26" s="86" t="e">
        <f>1/J9*(J10-J9+J23)</f>
        <v>#DIV/0!</v>
      </c>
    </row>
    <row r="28" spans="1:10" x14ac:dyDescent="0.2">
      <c r="A28" t="s">
        <v>9</v>
      </c>
      <c r="F28" t="s">
        <v>9</v>
      </c>
    </row>
    <row r="29" spans="1:10" ht="51.6" customHeight="1" x14ac:dyDescent="0.2">
      <c r="A29" t="s">
        <v>8</v>
      </c>
      <c r="F29" t="s">
        <v>8</v>
      </c>
    </row>
    <row r="30" spans="1:10" x14ac:dyDescent="0.2">
      <c r="A30" s="96" t="s">
        <v>64</v>
      </c>
      <c r="B30" s="96"/>
      <c r="F30" s="96" t="s">
        <v>64</v>
      </c>
      <c r="G30" s="96"/>
    </row>
    <row r="31" spans="1:10" ht="6" customHeight="1" x14ac:dyDescent="0.2"/>
    <row r="32" spans="1:10" ht="22.5" customHeight="1" x14ac:dyDescent="0.2">
      <c r="A32" s="146" t="s">
        <v>66</v>
      </c>
      <c r="B32" s="146"/>
      <c r="C32" s="146"/>
      <c r="D32" s="146"/>
      <c r="E32" s="146"/>
      <c r="F32" s="146" t="s">
        <v>67</v>
      </c>
      <c r="G32" s="146"/>
      <c r="H32" s="146"/>
      <c r="I32" s="146"/>
      <c r="J32" s="146"/>
    </row>
    <row r="34" spans="6:10" ht="23.45" customHeight="1" x14ac:dyDescent="0.2">
      <c r="F34" s="146" t="s">
        <v>35</v>
      </c>
      <c r="G34" s="146"/>
      <c r="H34" s="146"/>
      <c r="I34" s="146"/>
      <c r="J34" s="146"/>
    </row>
  </sheetData>
  <mergeCells count="8">
    <mergeCell ref="F34:J34"/>
    <mergeCell ref="A1:B5"/>
    <mergeCell ref="F1:G5"/>
    <mergeCell ref="A7:B7"/>
    <mergeCell ref="F21:G21"/>
    <mergeCell ref="F22:G22"/>
    <mergeCell ref="A32:E32"/>
    <mergeCell ref="F32:J32"/>
  </mergeCells>
  <pageMargins left="0.70866141732283472" right="0.51181102362204722" top="0.59055118110236227" bottom="0.78740157480314965" header="0.31496062992125984" footer="0.31496062992125984"/>
  <pageSetup paperSize="9" orientation="portrait" r:id="rId1"/>
  <headerFooter>
    <oddHeader xml:space="preserve">&amp;R
</oddHeader>
    <oddFooter>&amp;L&amp;8&amp;A&amp;R&amp;8&amp;D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5F5DE-CEAA-43D5-B026-95A7C03FD230}">
  <sheetPr codeName="Tabelle5"/>
  <dimension ref="A1:K34"/>
  <sheetViews>
    <sheetView view="pageLayout" zoomScaleNormal="100" workbookViewId="0">
      <selection activeCell="C7" sqref="C7"/>
    </sheetView>
  </sheetViews>
  <sheetFormatPr baseColWidth="10" defaultRowHeight="12.75" x14ac:dyDescent="0.2"/>
  <cols>
    <col min="1" max="1" width="23.42578125" customWidth="1"/>
    <col min="2" max="3" width="21.140625" customWidth="1"/>
    <col min="4" max="5" width="10.85546875" customWidth="1"/>
    <col min="6" max="6" width="23.42578125" customWidth="1"/>
    <col min="7" max="7" width="10.5703125" customWidth="1"/>
    <col min="8" max="10" width="18.5703125" customWidth="1"/>
  </cols>
  <sheetData>
    <row r="1" spans="1:11" x14ac:dyDescent="0.2">
      <c r="A1" s="128"/>
      <c r="B1" s="128"/>
      <c r="C1" s="13" t="s">
        <v>13</v>
      </c>
      <c r="F1" s="128"/>
      <c r="G1" s="128"/>
      <c r="H1" s="13" t="s">
        <v>13</v>
      </c>
    </row>
    <row r="2" spans="1:11" x14ac:dyDescent="0.2">
      <c r="A2" s="128"/>
      <c r="B2" s="128"/>
      <c r="C2" s="14" t="s">
        <v>14</v>
      </c>
      <c r="F2" s="128"/>
      <c r="G2" s="128"/>
      <c r="H2" s="14" t="s">
        <v>14</v>
      </c>
    </row>
    <row r="3" spans="1:11" x14ac:dyDescent="0.2">
      <c r="A3" s="128"/>
      <c r="B3" s="128"/>
      <c r="C3" s="15" t="s">
        <v>15</v>
      </c>
      <c r="F3" s="128"/>
      <c r="G3" s="128"/>
      <c r="H3" s="15" t="s">
        <v>15</v>
      </c>
    </row>
    <row r="4" spans="1:11" x14ac:dyDescent="0.2">
      <c r="A4" s="128"/>
      <c r="B4" s="128"/>
      <c r="C4" s="15"/>
      <c r="F4" s="128"/>
      <c r="G4" s="128"/>
      <c r="H4" s="15"/>
    </row>
    <row r="5" spans="1:11" x14ac:dyDescent="0.2">
      <c r="A5" s="128"/>
      <c r="B5" s="128"/>
      <c r="F5" s="128"/>
      <c r="G5" s="128"/>
    </row>
    <row r="6" spans="1:11" ht="24" customHeight="1" x14ac:dyDescent="0.2">
      <c r="A6" s="90"/>
      <c r="B6" s="90"/>
      <c r="F6" s="90"/>
      <c r="G6" s="90"/>
    </row>
    <row r="7" spans="1:11" s="31" customFormat="1" ht="24" customHeight="1" x14ac:dyDescent="0.25">
      <c r="A7" s="151" t="s">
        <v>10</v>
      </c>
      <c r="B7" s="151"/>
      <c r="C7" s="93" t="s">
        <v>72</v>
      </c>
      <c r="D7" s="94" t="s">
        <v>11</v>
      </c>
      <c r="F7" s="8" t="s">
        <v>34</v>
      </c>
      <c r="G7" s="125"/>
      <c r="H7" s="123" t="str">
        <f>C7</f>
        <v>AC</v>
      </c>
      <c r="I7" s="27" t="s">
        <v>47</v>
      </c>
      <c r="J7" s="124">
        <v>36528</v>
      </c>
      <c r="K7" s="125"/>
    </row>
    <row r="8" spans="1:11" ht="24" customHeight="1" x14ac:dyDescent="0.25">
      <c r="A8" s="8" t="s">
        <v>0</v>
      </c>
      <c r="B8" s="8"/>
      <c r="C8" s="8"/>
      <c r="F8" s="8" t="s">
        <v>68</v>
      </c>
      <c r="G8" s="8"/>
    </row>
    <row r="9" spans="1:11" ht="17.100000000000001" customHeight="1" x14ac:dyDescent="0.2">
      <c r="A9" s="63" t="s">
        <v>1</v>
      </c>
      <c r="B9" s="64"/>
      <c r="C9" s="80">
        <f>'NB_NF Nr. AA'!C9</f>
        <v>0</v>
      </c>
      <c r="F9" s="63" t="s">
        <v>17</v>
      </c>
      <c r="G9" s="10"/>
      <c r="H9" s="19"/>
      <c r="I9" s="10"/>
      <c r="J9" s="99">
        <f>'NB_NF Nr. AA'!C9</f>
        <v>0</v>
      </c>
    </row>
    <row r="10" spans="1:11" ht="17.100000000000001" customHeight="1" x14ac:dyDescent="0.2">
      <c r="A10" s="66" t="s">
        <v>2</v>
      </c>
      <c r="B10" s="95"/>
      <c r="C10" s="67">
        <v>0</v>
      </c>
      <c r="F10" s="81" t="s">
        <v>18</v>
      </c>
      <c r="H10" s="7"/>
      <c r="I10" s="7"/>
      <c r="J10" s="2">
        <v>0</v>
      </c>
    </row>
    <row r="11" spans="1:11" ht="6" customHeight="1" x14ac:dyDescent="0.2">
      <c r="A11" s="66"/>
      <c r="B11" s="95"/>
      <c r="C11" s="68"/>
      <c r="F11" s="77"/>
      <c r="G11" s="5"/>
      <c r="H11" s="18"/>
      <c r="I11" s="18"/>
      <c r="J11" s="18"/>
    </row>
    <row r="12" spans="1:11" ht="17.100000000000001" customHeight="1" x14ac:dyDescent="0.2">
      <c r="A12" s="69" t="s">
        <v>65</v>
      </c>
      <c r="B12" s="6"/>
      <c r="C12" s="70"/>
      <c r="F12" s="69" t="s">
        <v>19</v>
      </c>
      <c r="G12" s="10"/>
      <c r="H12" s="19"/>
      <c r="I12" s="19"/>
      <c r="J12" s="82"/>
    </row>
    <row r="13" spans="1:11" ht="17.100000000000001" customHeight="1" x14ac:dyDescent="0.2">
      <c r="A13" s="71" t="s">
        <v>3</v>
      </c>
      <c r="B13" s="1">
        <v>0</v>
      </c>
      <c r="C13" s="72"/>
      <c r="F13" s="71"/>
      <c r="H13" s="97" t="s">
        <v>20</v>
      </c>
      <c r="I13" s="97" t="s">
        <v>21</v>
      </c>
      <c r="J13" s="72"/>
    </row>
    <row r="14" spans="1:11" ht="16.5" customHeight="1" x14ac:dyDescent="0.2">
      <c r="A14" s="71" t="s">
        <v>4</v>
      </c>
      <c r="B14" s="3">
        <v>0</v>
      </c>
      <c r="C14" s="72"/>
      <c r="F14" s="81" t="s">
        <v>22</v>
      </c>
      <c r="G14" s="95"/>
      <c r="H14" s="25">
        <v>0</v>
      </c>
      <c r="J14" s="83"/>
    </row>
    <row r="15" spans="1:11" ht="16.5" customHeight="1" x14ac:dyDescent="0.2">
      <c r="A15" s="71" t="s">
        <v>5</v>
      </c>
      <c r="B15" s="4">
        <v>0</v>
      </c>
      <c r="C15" s="72"/>
      <c r="F15" s="81" t="s">
        <v>23</v>
      </c>
      <c r="G15" s="95"/>
      <c r="H15" s="98"/>
      <c r="I15" s="1">
        <v>0</v>
      </c>
      <c r="J15" s="101"/>
    </row>
    <row r="16" spans="1:11" ht="16.5" customHeight="1" thickBot="1" x14ac:dyDescent="0.25">
      <c r="A16" s="73" t="s">
        <v>6</v>
      </c>
      <c r="B16" s="11">
        <f>B13+B14-B15</f>
        <v>0</v>
      </c>
      <c r="C16" s="74"/>
      <c r="F16" s="81" t="s">
        <v>24</v>
      </c>
      <c r="G16" s="95"/>
      <c r="H16" s="98"/>
      <c r="I16" s="2">
        <v>0</v>
      </c>
      <c r="J16" s="101"/>
    </row>
    <row r="17" spans="1:10" ht="16.5" customHeight="1" thickTop="1" x14ac:dyDescent="0.2">
      <c r="A17" s="73"/>
      <c r="B17" s="12"/>
      <c r="C17" s="74"/>
      <c r="F17" s="81" t="s">
        <v>25</v>
      </c>
      <c r="G17" s="95"/>
      <c r="H17" s="20">
        <f>H14</f>
        <v>0</v>
      </c>
      <c r="I17" s="20">
        <f>I16-I15</f>
        <v>0</v>
      </c>
      <c r="J17" s="101"/>
    </row>
    <row r="18" spans="1:10" ht="16.5" customHeight="1" x14ac:dyDescent="0.2">
      <c r="A18" s="75" t="s">
        <v>7</v>
      </c>
      <c r="B18" s="10"/>
      <c r="C18" s="76">
        <f>C10+B16</f>
        <v>0</v>
      </c>
      <c r="F18" s="81" t="s">
        <v>26</v>
      </c>
      <c r="G18" s="26">
        <v>0</v>
      </c>
      <c r="H18" s="20">
        <f>-H17*G18</f>
        <v>0</v>
      </c>
      <c r="I18" s="20">
        <f>-(I15+I16)*G18</f>
        <v>0</v>
      </c>
      <c r="J18" s="101"/>
    </row>
    <row r="19" spans="1:10" ht="16.5" customHeight="1" x14ac:dyDescent="0.2">
      <c r="A19" s="77" t="s">
        <v>70</v>
      </c>
      <c r="B19" s="5"/>
      <c r="C19" s="78" t="e">
        <f>1/C9*(C10-C9+B16)</f>
        <v>#DIV/0!</v>
      </c>
      <c r="F19" s="81" t="s">
        <v>27</v>
      </c>
      <c r="G19" s="95"/>
      <c r="H19" s="20">
        <f>H17+H18</f>
        <v>0</v>
      </c>
      <c r="I19" s="20">
        <f>I17+I18</f>
        <v>0</v>
      </c>
      <c r="J19" s="83"/>
    </row>
    <row r="20" spans="1:10" ht="16.5" customHeight="1" x14ac:dyDescent="0.2">
      <c r="F20" s="81" t="s">
        <v>28</v>
      </c>
      <c r="G20" s="26">
        <v>0</v>
      </c>
      <c r="H20" s="20">
        <f>-H19*G20</f>
        <v>0</v>
      </c>
      <c r="I20" s="20">
        <f>-I19*G20</f>
        <v>0</v>
      </c>
      <c r="J20" s="83"/>
    </row>
    <row r="21" spans="1:10" ht="16.5" customHeight="1" thickBot="1" x14ac:dyDescent="0.25">
      <c r="F21" s="147" t="s">
        <v>29</v>
      </c>
      <c r="G21" s="148"/>
      <c r="H21" s="21">
        <f>H19+H20</f>
        <v>0</v>
      </c>
      <c r="J21" s="83"/>
    </row>
    <row r="22" spans="1:10" ht="16.5" customHeight="1" thickTop="1" thickBot="1" x14ac:dyDescent="0.25">
      <c r="F22" s="149" t="s">
        <v>30</v>
      </c>
      <c r="G22" s="150"/>
      <c r="I22" s="21">
        <f>I19-I20</f>
        <v>0</v>
      </c>
      <c r="J22" s="83"/>
    </row>
    <row r="23" spans="1:10" ht="16.5" customHeight="1" thickTop="1" x14ac:dyDescent="0.2">
      <c r="F23" s="81" t="s">
        <v>31</v>
      </c>
      <c r="H23" s="7"/>
      <c r="J23" s="84">
        <f>H21+I22</f>
        <v>0</v>
      </c>
    </row>
    <row r="24" spans="1:10" ht="6" customHeight="1" x14ac:dyDescent="0.2">
      <c r="F24" s="81"/>
      <c r="H24" s="7"/>
      <c r="J24" s="84"/>
    </row>
    <row r="25" spans="1:10" ht="17.100000000000001" customHeight="1" x14ac:dyDescent="0.2">
      <c r="F25" s="75" t="s">
        <v>32</v>
      </c>
      <c r="G25" s="22"/>
      <c r="H25" s="19"/>
      <c r="I25" s="10"/>
      <c r="J25" s="76">
        <f>J10+J23</f>
        <v>0</v>
      </c>
    </row>
    <row r="26" spans="1:10" ht="17.100000000000001" customHeight="1" x14ac:dyDescent="0.2">
      <c r="F26" s="77" t="s">
        <v>70</v>
      </c>
      <c r="G26" s="85"/>
      <c r="H26" s="5"/>
      <c r="I26" s="5"/>
      <c r="J26" s="86" t="e">
        <f>1/J9*(J10-J9+J23)</f>
        <v>#DIV/0!</v>
      </c>
    </row>
    <row r="28" spans="1:10" x14ac:dyDescent="0.2">
      <c r="A28" t="s">
        <v>9</v>
      </c>
      <c r="F28" t="s">
        <v>9</v>
      </c>
    </row>
    <row r="29" spans="1:10" ht="51.6" customHeight="1" x14ac:dyDescent="0.2">
      <c r="A29" t="s">
        <v>8</v>
      </c>
      <c r="F29" t="s">
        <v>8</v>
      </c>
    </row>
    <row r="30" spans="1:10" x14ac:dyDescent="0.2">
      <c r="A30" s="96" t="s">
        <v>64</v>
      </c>
      <c r="B30" s="96"/>
      <c r="F30" s="96" t="s">
        <v>64</v>
      </c>
      <c r="G30" s="96"/>
    </row>
    <row r="31" spans="1:10" ht="6" customHeight="1" x14ac:dyDescent="0.2"/>
    <row r="32" spans="1:10" ht="22.5" customHeight="1" x14ac:dyDescent="0.2">
      <c r="A32" s="146" t="s">
        <v>66</v>
      </c>
      <c r="B32" s="146"/>
      <c r="C32" s="146"/>
      <c r="D32" s="146"/>
      <c r="E32" s="146"/>
      <c r="F32" s="146" t="s">
        <v>67</v>
      </c>
      <c r="G32" s="146"/>
      <c r="H32" s="146"/>
      <c r="I32" s="146"/>
      <c r="J32" s="146"/>
    </row>
    <row r="34" spans="6:10" ht="23.45" customHeight="1" x14ac:dyDescent="0.2">
      <c r="F34" s="146" t="s">
        <v>35</v>
      </c>
      <c r="G34" s="146"/>
      <c r="H34" s="146"/>
      <c r="I34" s="146"/>
      <c r="J34" s="146"/>
    </row>
  </sheetData>
  <mergeCells count="8">
    <mergeCell ref="F34:J34"/>
    <mergeCell ref="A1:B5"/>
    <mergeCell ref="F1:G5"/>
    <mergeCell ref="A7:B7"/>
    <mergeCell ref="F21:G21"/>
    <mergeCell ref="F22:G22"/>
    <mergeCell ref="A32:E32"/>
    <mergeCell ref="F32:J32"/>
  </mergeCells>
  <pageMargins left="0.70866141732283472" right="0.51181102362204722" top="0.59055118110236227" bottom="0.78740157480314965" header="0.31496062992125984" footer="0.31496062992125984"/>
  <pageSetup paperSize="9" orientation="portrait" r:id="rId1"/>
  <headerFooter>
    <oddHeader xml:space="preserve">&amp;R
</oddHeader>
    <oddFooter>&amp;L&amp;8&amp;A&amp;R&amp;8&amp;D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66B81-021D-47DD-97A1-3940049B9921}">
  <sheetPr codeName="Tabelle6"/>
  <dimension ref="A1:K34"/>
  <sheetViews>
    <sheetView view="pageLayout" zoomScaleNormal="100" workbookViewId="0">
      <selection activeCell="C7" sqref="C7"/>
    </sheetView>
  </sheetViews>
  <sheetFormatPr baseColWidth="10" defaultRowHeight="12.75" x14ac:dyDescent="0.2"/>
  <cols>
    <col min="1" max="1" width="23.42578125" customWidth="1"/>
    <col min="2" max="3" width="21.140625" customWidth="1"/>
    <col min="4" max="5" width="10.85546875" customWidth="1"/>
    <col min="6" max="6" width="23.42578125" customWidth="1"/>
    <col min="7" max="7" width="10.5703125" customWidth="1"/>
    <col min="8" max="10" width="18.5703125" customWidth="1"/>
  </cols>
  <sheetData>
    <row r="1" spans="1:11" x14ac:dyDescent="0.2">
      <c r="A1" s="128"/>
      <c r="B1" s="128"/>
      <c r="C1" s="13" t="s">
        <v>13</v>
      </c>
      <c r="F1" s="128"/>
      <c r="G1" s="128"/>
      <c r="H1" s="13" t="s">
        <v>13</v>
      </c>
    </row>
    <row r="2" spans="1:11" x14ac:dyDescent="0.2">
      <c r="A2" s="128"/>
      <c r="B2" s="128"/>
      <c r="C2" s="14" t="s">
        <v>14</v>
      </c>
      <c r="F2" s="128"/>
      <c r="G2" s="128"/>
      <c r="H2" s="14" t="s">
        <v>14</v>
      </c>
    </row>
    <row r="3" spans="1:11" x14ac:dyDescent="0.2">
      <c r="A3" s="128"/>
      <c r="B3" s="128"/>
      <c r="C3" s="15" t="s">
        <v>15</v>
      </c>
      <c r="F3" s="128"/>
      <c r="G3" s="128"/>
      <c r="H3" s="15" t="s">
        <v>15</v>
      </c>
    </row>
    <row r="4" spans="1:11" x14ac:dyDescent="0.2">
      <c r="A4" s="128"/>
      <c r="B4" s="128"/>
      <c r="C4" s="15"/>
      <c r="F4" s="128"/>
      <c r="G4" s="128"/>
      <c r="H4" s="15"/>
    </row>
    <row r="5" spans="1:11" x14ac:dyDescent="0.2">
      <c r="A5" s="128"/>
      <c r="B5" s="128"/>
      <c r="F5" s="128"/>
      <c r="G5" s="128"/>
    </row>
    <row r="6" spans="1:11" ht="24" customHeight="1" x14ac:dyDescent="0.2">
      <c r="A6" s="90"/>
      <c r="B6" s="90"/>
      <c r="F6" s="90"/>
      <c r="G6" s="90"/>
    </row>
    <row r="7" spans="1:11" s="31" customFormat="1" ht="24" customHeight="1" x14ac:dyDescent="0.25">
      <c r="A7" s="151" t="s">
        <v>10</v>
      </c>
      <c r="B7" s="151"/>
      <c r="C7" s="93" t="s">
        <v>73</v>
      </c>
      <c r="D7" s="94" t="s">
        <v>11</v>
      </c>
      <c r="F7" s="8" t="s">
        <v>34</v>
      </c>
      <c r="G7" s="125"/>
      <c r="H7" s="123" t="str">
        <f>C7</f>
        <v>AD</v>
      </c>
      <c r="I7" s="27" t="s">
        <v>47</v>
      </c>
      <c r="J7" s="124">
        <v>36529</v>
      </c>
      <c r="K7" s="125"/>
    </row>
    <row r="8" spans="1:11" ht="24" customHeight="1" x14ac:dyDescent="0.25">
      <c r="A8" s="8" t="s">
        <v>0</v>
      </c>
      <c r="B8" s="8"/>
      <c r="C8" s="8"/>
      <c r="F8" s="8" t="s">
        <v>68</v>
      </c>
      <c r="G8" s="8"/>
    </row>
    <row r="9" spans="1:11" ht="17.100000000000001" customHeight="1" x14ac:dyDescent="0.2">
      <c r="A9" s="63" t="s">
        <v>1</v>
      </c>
      <c r="B9" s="64"/>
      <c r="C9" s="80">
        <f>'NB_NF Nr. AA'!C9</f>
        <v>0</v>
      </c>
      <c r="F9" s="63" t="s">
        <v>17</v>
      </c>
      <c r="G9" s="10"/>
      <c r="H9" s="19"/>
      <c r="I9" s="10"/>
      <c r="J9" s="99">
        <f>'NB_NF Nr. AA'!C9</f>
        <v>0</v>
      </c>
    </row>
    <row r="10" spans="1:11" ht="17.100000000000001" customHeight="1" x14ac:dyDescent="0.2">
      <c r="A10" s="66" t="s">
        <v>2</v>
      </c>
      <c r="B10" s="95"/>
      <c r="C10" s="67">
        <v>0</v>
      </c>
      <c r="F10" s="81" t="s">
        <v>18</v>
      </c>
      <c r="H10" s="7"/>
      <c r="I10" s="7"/>
      <c r="J10" s="2">
        <v>0</v>
      </c>
    </row>
    <row r="11" spans="1:11" ht="6" customHeight="1" x14ac:dyDescent="0.2">
      <c r="A11" s="66"/>
      <c r="B11" s="95"/>
      <c r="C11" s="68"/>
      <c r="F11" s="77"/>
      <c r="G11" s="5"/>
      <c r="H11" s="18"/>
      <c r="I11" s="18"/>
      <c r="J11" s="18"/>
    </row>
    <row r="12" spans="1:11" ht="17.100000000000001" customHeight="1" x14ac:dyDescent="0.2">
      <c r="A12" s="69" t="s">
        <v>65</v>
      </c>
      <c r="B12" s="6"/>
      <c r="C12" s="70"/>
      <c r="F12" s="69" t="s">
        <v>19</v>
      </c>
      <c r="G12" s="10"/>
      <c r="H12" s="19"/>
      <c r="I12" s="19"/>
      <c r="J12" s="82"/>
    </row>
    <row r="13" spans="1:11" ht="17.100000000000001" customHeight="1" x14ac:dyDescent="0.2">
      <c r="A13" s="71" t="s">
        <v>3</v>
      </c>
      <c r="B13" s="1">
        <v>0</v>
      </c>
      <c r="C13" s="72"/>
      <c r="F13" s="71"/>
      <c r="H13" s="97" t="s">
        <v>20</v>
      </c>
      <c r="I13" s="97" t="s">
        <v>21</v>
      </c>
      <c r="J13" s="72"/>
    </row>
    <row r="14" spans="1:11" ht="16.5" customHeight="1" x14ac:dyDescent="0.2">
      <c r="A14" s="71" t="s">
        <v>4</v>
      </c>
      <c r="B14" s="3">
        <v>0</v>
      </c>
      <c r="C14" s="72"/>
      <c r="F14" s="81" t="s">
        <v>22</v>
      </c>
      <c r="G14" s="95"/>
      <c r="H14" s="25">
        <v>0</v>
      </c>
      <c r="J14" s="83"/>
    </row>
    <row r="15" spans="1:11" ht="16.5" customHeight="1" x14ac:dyDescent="0.2">
      <c r="A15" s="71" t="s">
        <v>5</v>
      </c>
      <c r="B15" s="4">
        <v>0</v>
      </c>
      <c r="C15" s="72"/>
      <c r="F15" s="81" t="s">
        <v>23</v>
      </c>
      <c r="G15" s="95"/>
      <c r="H15" s="98"/>
      <c r="I15" s="1">
        <v>0</v>
      </c>
      <c r="J15" s="101"/>
    </row>
    <row r="16" spans="1:11" ht="16.5" customHeight="1" thickBot="1" x14ac:dyDescent="0.25">
      <c r="A16" s="73" t="s">
        <v>6</v>
      </c>
      <c r="B16" s="11">
        <f>B13+B14-B15</f>
        <v>0</v>
      </c>
      <c r="C16" s="74"/>
      <c r="F16" s="81" t="s">
        <v>24</v>
      </c>
      <c r="G16" s="95"/>
      <c r="H16" s="98"/>
      <c r="I16" s="2">
        <v>0</v>
      </c>
      <c r="J16" s="101"/>
    </row>
    <row r="17" spans="1:10" ht="16.5" customHeight="1" thickTop="1" x14ac:dyDescent="0.2">
      <c r="A17" s="73"/>
      <c r="B17" s="12"/>
      <c r="C17" s="74"/>
      <c r="F17" s="81" t="s">
        <v>25</v>
      </c>
      <c r="G17" s="95"/>
      <c r="H17" s="20">
        <f>H14</f>
        <v>0</v>
      </c>
      <c r="I17" s="20">
        <f>I16-I15</f>
        <v>0</v>
      </c>
      <c r="J17" s="101"/>
    </row>
    <row r="18" spans="1:10" ht="16.5" customHeight="1" x14ac:dyDescent="0.2">
      <c r="A18" s="75" t="s">
        <v>7</v>
      </c>
      <c r="B18" s="10"/>
      <c r="C18" s="76">
        <f>C10+B16</f>
        <v>0</v>
      </c>
      <c r="F18" s="81" t="s">
        <v>26</v>
      </c>
      <c r="G18" s="26">
        <v>0</v>
      </c>
      <c r="H18" s="20">
        <f>-H17*G18</f>
        <v>0</v>
      </c>
      <c r="I18" s="20">
        <f>-(I15+I16)*G18</f>
        <v>0</v>
      </c>
      <c r="J18" s="101"/>
    </row>
    <row r="19" spans="1:10" ht="16.5" customHeight="1" x14ac:dyDescent="0.2">
      <c r="A19" s="77" t="s">
        <v>70</v>
      </c>
      <c r="B19" s="5"/>
      <c r="C19" s="78" t="e">
        <f>1/C9*(C10-C9+B16)</f>
        <v>#DIV/0!</v>
      </c>
      <c r="F19" s="81" t="s">
        <v>27</v>
      </c>
      <c r="G19" s="95"/>
      <c r="H19" s="20">
        <f>H17+H18</f>
        <v>0</v>
      </c>
      <c r="I19" s="20">
        <f>I17+I18</f>
        <v>0</v>
      </c>
      <c r="J19" s="83"/>
    </row>
    <row r="20" spans="1:10" ht="16.5" customHeight="1" x14ac:dyDescent="0.2">
      <c r="F20" s="81" t="s">
        <v>28</v>
      </c>
      <c r="G20" s="26">
        <v>0</v>
      </c>
      <c r="H20" s="20">
        <f>-H19*G20</f>
        <v>0</v>
      </c>
      <c r="I20" s="20">
        <f>-I19*G20</f>
        <v>0</v>
      </c>
      <c r="J20" s="83"/>
    </row>
    <row r="21" spans="1:10" ht="16.5" customHeight="1" thickBot="1" x14ac:dyDescent="0.25">
      <c r="F21" s="147" t="s">
        <v>29</v>
      </c>
      <c r="G21" s="148"/>
      <c r="H21" s="21">
        <f>H19+H20</f>
        <v>0</v>
      </c>
      <c r="J21" s="83"/>
    </row>
    <row r="22" spans="1:10" ht="16.5" customHeight="1" thickTop="1" thickBot="1" x14ac:dyDescent="0.25">
      <c r="F22" s="149" t="s">
        <v>30</v>
      </c>
      <c r="G22" s="150"/>
      <c r="I22" s="21">
        <f>I19-I20</f>
        <v>0</v>
      </c>
      <c r="J22" s="83"/>
    </row>
    <row r="23" spans="1:10" ht="16.5" customHeight="1" thickTop="1" x14ac:dyDescent="0.2">
      <c r="F23" s="81" t="s">
        <v>31</v>
      </c>
      <c r="H23" s="7"/>
      <c r="J23" s="84">
        <f>H21+I22</f>
        <v>0</v>
      </c>
    </row>
    <row r="24" spans="1:10" ht="6" customHeight="1" x14ac:dyDescent="0.2">
      <c r="F24" s="81"/>
      <c r="H24" s="7"/>
      <c r="J24" s="84"/>
    </row>
    <row r="25" spans="1:10" ht="17.100000000000001" customHeight="1" x14ac:dyDescent="0.2">
      <c r="F25" s="75" t="s">
        <v>32</v>
      </c>
      <c r="G25" s="22"/>
      <c r="H25" s="19"/>
      <c r="I25" s="10"/>
      <c r="J25" s="76">
        <f>J10+J23</f>
        <v>0</v>
      </c>
    </row>
    <row r="26" spans="1:10" ht="17.100000000000001" customHeight="1" x14ac:dyDescent="0.2">
      <c r="F26" s="77" t="s">
        <v>70</v>
      </c>
      <c r="G26" s="85"/>
      <c r="H26" s="5"/>
      <c r="I26" s="5"/>
      <c r="J26" s="86" t="e">
        <f>1/J9*(J10-J9+J23)</f>
        <v>#DIV/0!</v>
      </c>
    </row>
    <row r="28" spans="1:10" x14ac:dyDescent="0.2">
      <c r="A28" t="s">
        <v>9</v>
      </c>
      <c r="F28" t="s">
        <v>9</v>
      </c>
    </row>
    <row r="29" spans="1:10" ht="51.6" customHeight="1" x14ac:dyDescent="0.2">
      <c r="A29" t="s">
        <v>8</v>
      </c>
      <c r="F29" t="s">
        <v>8</v>
      </c>
    </row>
    <row r="30" spans="1:10" x14ac:dyDescent="0.2">
      <c r="A30" s="96" t="s">
        <v>64</v>
      </c>
      <c r="B30" s="96"/>
      <c r="F30" s="96" t="s">
        <v>64</v>
      </c>
      <c r="G30" s="96"/>
    </row>
    <row r="31" spans="1:10" ht="6" customHeight="1" x14ac:dyDescent="0.2"/>
    <row r="32" spans="1:10" ht="22.5" customHeight="1" x14ac:dyDescent="0.2">
      <c r="A32" s="146" t="s">
        <v>66</v>
      </c>
      <c r="B32" s="146"/>
      <c r="C32" s="146"/>
      <c r="D32" s="146"/>
      <c r="E32" s="146"/>
      <c r="F32" s="146" t="s">
        <v>67</v>
      </c>
      <c r="G32" s="146"/>
      <c r="H32" s="146"/>
      <c r="I32" s="146"/>
      <c r="J32" s="146"/>
    </row>
    <row r="34" spans="6:10" ht="23.45" customHeight="1" x14ac:dyDescent="0.2">
      <c r="F34" s="146" t="s">
        <v>35</v>
      </c>
      <c r="G34" s="146"/>
      <c r="H34" s="146"/>
      <c r="I34" s="146"/>
      <c r="J34" s="146"/>
    </row>
  </sheetData>
  <mergeCells count="8">
    <mergeCell ref="F34:J34"/>
    <mergeCell ref="A1:B5"/>
    <mergeCell ref="F1:G5"/>
    <mergeCell ref="A7:B7"/>
    <mergeCell ref="F21:G21"/>
    <mergeCell ref="F22:G22"/>
    <mergeCell ref="A32:E32"/>
    <mergeCell ref="F32:J32"/>
  </mergeCells>
  <pageMargins left="0.70866141732283472" right="0.51181102362204722" top="0.59055118110236227" bottom="0.78740157480314965" header="0.31496062992125984" footer="0.31496062992125984"/>
  <pageSetup paperSize="9" orientation="portrait" r:id="rId1"/>
  <headerFooter>
    <oddHeader xml:space="preserve">&amp;R
</oddHeader>
    <oddFooter>&amp;L&amp;8&amp;A&amp;R&amp;8&amp;D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43BFC-A796-47ED-BEBB-FBE6A17B69EC}">
  <sheetPr codeName="Tabelle7"/>
  <dimension ref="A1:K34"/>
  <sheetViews>
    <sheetView view="pageLayout" zoomScaleNormal="100" workbookViewId="0">
      <selection activeCell="C7" sqref="C7"/>
    </sheetView>
  </sheetViews>
  <sheetFormatPr baseColWidth="10" defaultRowHeight="12.75" x14ac:dyDescent="0.2"/>
  <cols>
    <col min="1" max="1" width="23.42578125" customWidth="1"/>
    <col min="2" max="3" width="21.140625" customWidth="1"/>
    <col min="4" max="5" width="10.85546875" customWidth="1"/>
    <col min="6" max="6" width="23.42578125" customWidth="1"/>
    <col min="7" max="7" width="10.5703125" customWidth="1"/>
    <col min="8" max="10" width="18.5703125" customWidth="1"/>
  </cols>
  <sheetData>
    <row r="1" spans="1:11" x14ac:dyDescent="0.2">
      <c r="A1" s="128"/>
      <c r="B1" s="128"/>
      <c r="C1" s="13" t="s">
        <v>13</v>
      </c>
      <c r="F1" s="128"/>
      <c r="G1" s="128"/>
      <c r="H1" s="13" t="s">
        <v>13</v>
      </c>
    </row>
    <row r="2" spans="1:11" x14ac:dyDescent="0.2">
      <c r="A2" s="128"/>
      <c r="B2" s="128"/>
      <c r="C2" s="14" t="s">
        <v>14</v>
      </c>
      <c r="F2" s="128"/>
      <c r="G2" s="128"/>
      <c r="H2" s="14" t="s">
        <v>14</v>
      </c>
    </row>
    <row r="3" spans="1:11" x14ac:dyDescent="0.2">
      <c r="A3" s="128"/>
      <c r="B3" s="128"/>
      <c r="C3" s="15" t="s">
        <v>15</v>
      </c>
      <c r="F3" s="128"/>
      <c r="G3" s="128"/>
      <c r="H3" s="15" t="s">
        <v>15</v>
      </c>
    </row>
    <row r="4" spans="1:11" x14ac:dyDescent="0.2">
      <c r="A4" s="128"/>
      <c r="B4" s="128"/>
      <c r="C4" s="15"/>
      <c r="F4" s="128"/>
      <c r="G4" s="128"/>
      <c r="H4" s="15"/>
    </row>
    <row r="5" spans="1:11" x14ac:dyDescent="0.2">
      <c r="A5" s="128"/>
      <c r="B5" s="128"/>
      <c r="F5" s="128"/>
      <c r="G5" s="128"/>
    </row>
    <row r="6" spans="1:11" ht="24" customHeight="1" x14ac:dyDescent="0.2">
      <c r="A6" s="90"/>
      <c r="B6" s="90"/>
      <c r="F6" s="90"/>
      <c r="G6" s="90"/>
    </row>
    <row r="7" spans="1:11" s="31" customFormat="1" ht="24" customHeight="1" x14ac:dyDescent="0.25">
      <c r="A7" s="151" t="s">
        <v>10</v>
      </c>
      <c r="B7" s="151"/>
      <c r="C7" s="93" t="s">
        <v>74</v>
      </c>
      <c r="D7" s="94" t="s">
        <v>11</v>
      </c>
      <c r="F7" s="8" t="s">
        <v>34</v>
      </c>
      <c r="G7" s="125"/>
      <c r="H7" s="123" t="str">
        <f>C7</f>
        <v>AE</v>
      </c>
      <c r="I7" s="27" t="s">
        <v>47</v>
      </c>
      <c r="J7" s="124">
        <v>36530</v>
      </c>
      <c r="K7" s="125"/>
    </row>
    <row r="8" spans="1:11" ht="24" customHeight="1" x14ac:dyDescent="0.25">
      <c r="A8" s="8" t="s">
        <v>0</v>
      </c>
      <c r="B8" s="8"/>
      <c r="C8" s="8"/>
      <c r="F8" s="8" t="s">
        <v>68</v>
      </c>
      <c r="G8" s="8"/>
    </row>
    <row r="9" spans="1:11" ht="17.100000000000001" customHeight="1" x14ac:dyDescent="0.2">
      <c r="A9" s="63" t="s">
        <v>1</v>
      </c>
      <c r="B9" s="64"/>
      <c r="C9" s="80">
        <f>'NB_NF Nr. AA'!C9</f>
        <v>0</v>
      </c>
      <c r="F9" s="63" t="s">
        <v>17</v>
      </c>
      <c r="G9" s="10"/>
      <c r="H9" s="19"/>
      <c r="I9" s="10"/>
      <c r="J9" s="99">
        <f>'NB_NF Nr. AA'!C9</f>
        <v>0</v>
      </c>
    </row>
    <row r="10" spans="1:11" ht="17.100000000000001" customHeight="1" x14ac:dyDescent="0.2">
      <c r="A10" s="66" t="s">
        <v>2</v>
      </c>
      <c r="B10" s="95"/>
      <c r="C10" s="67">
        <v>0</v>
      </c>
      <c r="F10" s="81" t="s">
        <v>18</v>
      </c>
      <c r="H10" s="7"/>
      <c r="I10" s="7"/>
      <c r="J10" s="2">
        <v>0</v>
      </c>
    </row>
    <row r="11" spans="1:11" ht="6" customHeight="1" x14ac:dyDescent="0.2">
      <c r="A11" s="66"/>
      <c r="B11" s="95"/>
      <c r="C11" s="68"/>
      <c r="F11" s="77"/>
      <c r="G11" s="5"/>
      <c r="H11" s="18"/>
      <c r="I11" s="18"/>
      <c r="J11" s="18"/>
    </row>
    <row r="12" spans="1:11" ht="17.100000000000001" customHeight="1" x14ac:dyDescent="0.2">
      <c r="A12" s="69" t="s">
        <v>65</v>
      </c>
      <c r="B12" s="6"/>
      <c r="C12" s="70"/>
      <c r="F12" s="69" t="s">
        <v>19</v>
      </c>
      <c r="G12" s="10"/>
      <c r="H12" s="19"/>
      <c r="I12" s="19"/>
      <c r="J12" s="82"/>
    </row>
    <row r="13" spans="1:11" ht="17.100000000000001" customHeight="1" x14ac:dyDescent="0.2">
      <c r="A13" s="71" t="s">
        <v>3</v>
      </c>
      <c r="B13" s="1">
        <v>0</v>
      </c>
      <c r="C13" s="72"/>
      <c r="F13" s="71"/>
      <c r="H13" s="97" t="s">
        <v>20</v>
      </c>
      <c r="I13" s="97" t="s">
        <v>21</v>
      </c>
      <c r="J13" s="72"/>
    </row>
    <row r="14" spans="1:11" ht="16.5" customHeight="1" x14ac:dyDescent="0.2">
      <c r="A14" s="71" t="s">
        <v>4</v>
      </c>
      <c r="B14" s="3">
        <v>0</v>
      </c>
      <c r="C14" s="72"/>
      <c r="F14" s="81" t="s">
        <v>22</v>
      </c>
      <c r="G14" s="95"/>
      <c r="H14" s="25">
        <v>0</v>
      </c>
      <c r="J14" s="83"/>
    </row>
    <row r="15" spans="1:11" ht="16.5" customHeight="1" x14ac:dyDescent="0.2">
      <c r="A15" s="71" t="s">
        <v>5</v>
      </c>
      <c r="B15" s="4">
        <v>0</v>
      </c>
      <c r="C15" s="72"/>
      <c r="F15" s="81" t="s">
        <v>23</v>
      </c>
      <c r="G15" s="95"/>
      <c r="H15" s="98"/>
      <c r="I15" s="1">
        <v>0</v>
      </c>
      <c r="J15" s="101"/>
    </row>
    <row r="16" spans="1:11" ht="16.5" customHeight="1" thickBot="1" x14ac:dyDescent="0.25">
      <c r="A16" s="73" t="s">
        <v>6</v>
      </c>
      <c r="B16" s="11">
        <f>B13+B14-B15</f>
        <v>0</v>
      </c>
      <c r="C16" s="74"/>
      <c r="F16" s="81" t="s">
        <v>24</v>
      </c>
      <c r="G16" s="95"/>
      <c r="H16" s="98"/>
      <c r="I16" s="2">
        <v>0</v>
      </c>
      <c r="J16" s="101"/>
    </row>
    <row r="17" spans="1:10" ht="16.5" customHeight="1" thickTop="1" x14ac:dyDescent="0.2">
      <c r="A17" s="73"/>
      <c r="B17" s="12"/>
      <c r="C17" s="74"/>
      <c r="F17" s="81" t="s">
        <v>25</v>
      </c>
      <c r="G17" s="95"/>
      <c r="H17" s="20">
        <f>H14</f>
        <v>0</v>
      </c>
      <c r="I17" s="20">
        <f>I16-I15</f>
        <v>0</v>
      </c>
      <c r="J17" s="101"/>
    </row>
    <row r="18" spans="1:10" ht="16.5" customHeight="1" x14ac:dyDescent="0.2">
      <c r="A18" s="75" t="s">
        <v>7</v>
      </c>
      <c r="B18" s="10"/>
      <c r="C18" s="76">
        <f>C10+B16</f>
        <v>0</v>
      </c>
      <c r="F18" s="81" t="s">
        <v>26</v>
      </c>
      <c r="G18" s="26">
        <v>0</v>
      </c>
      <c r="H18" s="20">
        <f>-H17*G18</f>
        <v>0</v>
      </c>
      <c r="I18" s="20">
        <f>-(I15+I16)*G18</f>
        <v>0</v>
      </c>
      <c r="J18" s="101"/>
    </row>
    <row r="19" spans="1:10" ht="16.5" customHeight="1" x14ac:dyDescent="0.2">
      <c r="A19" s="77" t="s">
        <v>70</v>
      </c>
      <c r="B19" s="5"/>
      <c r="C19" s="78" t="e">
        <f>1/C9*(C10-C9+B16)</f>
        <v>#DIV/0!</v>
      </c>
      <c r="F19" s="81" t="s">
        <v>27</v>
      </c>
      <c r="G19" s="95"/>
      <c r="H19" s="20">
        <f>H17+H18</f>
        <v>0</v>
      </c>
      <c r="I19" s="20">
        <f>I17+I18</f>
        <v>0</v>
      </c>
      <c r="J19" s="83"/>
    </row>
    <row r="20" spans="1:10" ht="16.5" customHeight="1" x14ac:dyDescent="0.2">
      <c r="F20" s="81" t="s">
        <v>28</v>
      </c>
      <c r="G20" s="26">
        <v>0</v>
      </c>
      <c r="H20" s="20">
        <f>-H19*G20</f>
        <v>0</v>
      </c>
      <c r="I20" s="20">
        <f>-I19*G20</f>
        <v>0</v>
      </c>
      <c r="J20" s="83"/>
    </row>
    <row r="21" spans="1:10" ht="16.5" customHeight="1" thickBot="1" x14ac:dyDescent="0.25">
      <c r="F21" s="147" t="s">
        <v>29</v>
      </c>
      <c r="G21" s="148"/>
      <c r="H21" s="21">
        <f>H19+H20</f>
        <v>0</v>
      </c>
      <c r="J21" s="83"/>
    </row>
    <row r="22" spans="1:10" ht="16.5" customHeight="1" thickTop="1" thickBot="1" x14ac:dyDescent="0.25">
      <c r="F22" s="149" t="s">
        <v>30</v>
      </c>
      <c r="G22" s="150"/>
      <c r="I22" s="21">
        <f>I19-I20</f>
        <v>0</v>
      </c>
      <c r="J22" s="83"/>
    </row>
    <row r="23" spans="1:10" ht="16.5" customHeight="1" thickTop="1" x14ac:dyDescent="0.2">
      <c r="F23" s="81" t="s">
        <v>31</v>
      </c>
      <c r="H23" s="7"/>
      <c r="J23" s="84">
        <f>H21+I22</f>
        <v>0</v>
      </c>
    </row>
    <row r="24" spans="1:10" ht="6" customHeight="1" x14ac:dyDescent="0.2">
      <c r="F24" s="81"/>
      <c r="H24" s="7"/>
      <c r="J24" s="84"/>
    </row>
    <row r="25" spans="1:10" ht="17.100000000000001" customHeight="1" x14ac:dyDescent="0.2">
      <c r="F25" s="75" t="s">
        <v>32</v>
      </c>
      <c r="G25" s="22"/>
      <c r="H25" s="19"/>
      <c r="I25" s="10"/>
      <c r="J25" s="76">
        <f>J10+J23</f>
        <v>0</v>
      </c>
    </row>
    <row r="26" spans="1:10" ht="17.100000000000001" customHeight="1" x14ac:dyDescent="0.2">
      <c r="F26" s="77" t="s">
        <v>70</v>
      </c>
      <c r="G26" s="85"/>
      <c r="H26" s="5"/>
      <c r="I26" s="5"/>
      <c r="J26" s="86" t="e">
        <f>1/J9*(J10-J9+J23)</f>
        <v>#DIV/0!</v>
      </c>
    </row>
    <row r="28" spans="1:10" x14ac:dyDescent="0.2">
      <c r="A28" t="s">
        <v>9</v>
      </c>
      <c r="F28" t="s">
        <v>9</v>
      </c>
    </row>
    <row r="29" spans="1:10" ht="51.6" customHeight="1" x14ac:dyDescent="0.2">
      <c r="A29" t="s">
        <v>8</v>
      </c>
      <c r="F29" t="s">
        <v>8</v>
      </c>
    </row>
    <row r="30" spans="1:10" x14ac:dyDescent="0.2">
      <c r="A30" s="96" t="s">
        <v>64</v>
      </c>
      <c r="B30" s="96"/>
      <c r="F30" s="96" t="s">
        <v>64</v>
      </c>
      <c r="G30" s="96"/>
    </row>
    <row r="31" spans="1:10" ht="6" customHeight="1" x14ac:dyDescent="0.2"/>
    <row r="32" spans="1:10" ht="22.5" customHeight="1" x14ac:dyDescent="0.2">
      <c r="A32" s="146" t="s">
        <v>66</v>
      </c>
      <c r="B32" s="146"/>
      <c r="C32" s="146"/>
      <c r="D32" s="146"/>
      <c r="E32" s="146"/>
      <c r="F32" s="146" t="s">
        <v>67</v>
      </c>
      <c r="G32" s="146"/>
      <c r="H32" s="146"/>
      <c r="I32" s="146"/>
      <c r="J32" s="146"/>
    </row>
    <row r="34" spans="6:10" ht="23.45" customHeight="1" x14ac:dyDescent="0.2">
      <c r="F34" s="146" t="s">
        <v>35</v>
      </c>
      <c r="G34" s="146"/>
      <c r="H34" s="146"/>
      <c r="I34" s="146"/>
      <c r="J34" s="146"/>
    </row>
  </sheetData>
  <mergeCells count="8">
    <mergeCell ref="F34:J34"/>
    <mergeCell ref="A1:B5"/>
    <mergeCell ref="F1:G5"/>
    <mergeCell ref="A7:B7"/>
    <mergeCell ref="F21:G21"/>
    <mergeCell ref="F22:G22"/>
    <mergeCell ref="A32:E32"/>
    <mergeCell ref="F32:J32"/>
  </mergeCells>
  <pageMargins left="0.70866141732283472" right="0.51181102362204722" top="0.59055118110236227" bottom="0.78740157480314965" header="0.31496062992125984" footer="0.31496062992125984"/>
  <pageSetup paperSize="9" orientation="portrait" r:id="rId1"/>
  <headerFooter>
    <oddHeader xml:space="preserve">&amp;R
</oddHeader>
    <oddFooter>&amp;L&amp;8&amp;A&amp;R&amp;8&amp;D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0D12A-ADFF-4AD4-8BAF-B1091C82C0AC}">
  <sheetPr codeName="Tabelle8"/>
  <dimension ref="A1:K34"/>
  <sheetViews>
    <sheetView view="pageLayout" zoomScaleNormal="100" workbookViewId="0">
      <selection activeCell="C7" sqref="C7"/>
    </sheetView>
  </sheetViews>
  <sheetFormatPr baseColWidth="10" defaultRowHeight="12.75" x14ac:dyDescent="0.2"/>
  <cols>
    <col min="1" max="1" width="23.42578125" customWidth="1"/>
    <col min="2" max="3" width="21.140625" customWidth="1"/>
    <col min="4" max="5" width="10.85546875" customWidth="1"/>
    <col min="6" max="6" width="23.42578125" customWidth="1"/>
    <col min="7" max="7" width="10.5703125" customWidth="1"/>
    <col min="8" max="10" width="18.5703125" customWidth="1"/>
  </cols>
  <sheetData>
    <row r="1" spans="1:11" x14ac:dyDescent="0.2">
      <c r="A1" s="128"/>
      <c r="B1" s="128"/>
      <c r="C1" s="13" t="s">
        <v>13</v>
      </c>
      <c r="F1" s="128"/>
      <c r="G1" s="128"/>
      <c r="H1" s="13" t="s">
        <v>13</v>
      </c>
    </row>
    <row r="2" spans="1:11" x14ac:dyDescent="0.2">
      <c r="A2" s="128"/>
      <c r="B2" s="128"/>
      <c r="C2" s="14" t="s">
        <v>14</v>
      </c>
      <c r="F2" s="128"/>
      <c r="G2" s="128"/>
      <c r="H2" s="14" t="s">
        <v>14</v>
      </c>
    </row>
    <row r="3" spans="1:11" x14ac:dyDescent="0.2">
      <c r="A3" s="128"/>
      <c r="B3" s="128"/>
      <c r="C3" s="15" t="s">
        <v>15</v>
      </c>
      <c r="F3" s="128"/>
      <c r="G3" s="128"/>
      <c r="H3" s="15" t="s">
        <v>15</v>
      </c>
    </row>
    <row r="4" spans="1:11" x14ac:dyDescent="0.2">
      <c r="A4" s="128"/>
      <c r="B4" s="128"/>
      <c r="C4" s="15"/>
      <c r="F4" s="128"/>
      <c r="G4" s="128"/>
      <c r="H4" s="15"/>
    </row>
    <row r="5" spans="1:11" x14ac:dyDescent="0.2">
      <c r="A5" s="128"/>
      <c r="B5" s="128"/>
      <c r="F5" s="128"/>
      <c r="G5" s="128"/>
    </row>
    <row r="6" spans="1:11" ht="24" customHeight="1" x14ac:dyDescent="0.2">
      <c r="A6" s="90"/>
      <c r="B6" s="90"/>
      <c r="F6" s="90"/>
      <c r="G6" s="90"/>
    </row>
    <row r="7" spans="1:11" s="31" customFormat="1" ht="24" customHeight="1" x14ac:dyDescent="0.25">
      <c r="A7" s="151" t="s">
        <v>10</v>
      </c>
      <c r="B7" s="151"/>
      <c r="C7" s="93" t="s">
        <v>75</v>
      </c>
      <c r="D7" s="94" t="s">
        <v>11</v>
      </c>
      <c r="F7" s="8" t="s">
        <v>34</v>
      </c>
      <c r="G7" s="125"/>
      <c r="H7" s="123" t="str">
        <f>C7</f>
        <v>AF</v>
      </c>
      <c r="I7" s="27" t="s">
        <v>47</v>
      </c>
      <c r="J7" s="124">
        <v>36531</v>
      </c>
      <c r="K7" s="125"/>
    </row>
    <row r="8" spans="1:11" ht="24" customHeight="1" x14ac:dyDescent="0.25">
      <c r="A8" s="8" t="s">
        <v>0</v>
      </c>
      <c r="B8" s="8"/>
      <c r="C8" s="8"/>
      <c r="F8" s="8" t="s">
        <v>68</v>
      </c>
      <c r="G8" s="8"/>
    </row>
    <row r="9" spans="1:11" ht="17.100000000000001" customHeight="1" x14ac:dyDescent="0.2">
      <c r="A9" s="63" t="s">
        <v>1</v>
      </c>
      <c r="B9" s="64"/>
      <c r="C9" s="80">
        <f>'NB_NF Nr. AA'!C9</f>
        <v>0</v>
      </c>
      <c r="F9" s="63" t="s">
        <v>17</v>
      </c>
      <c r="G9" s="10"/>
      <c r="H9" s="19"/>
      <c r="I9" s="10"/>
      <c r="J9" s="99">
        <f>'NB_NF Nr. AA'!C9</f>
        <v>0</v>
      </c>
    </row>
    <row r="10" spans="1:11" ht="17.100000000000001" customHeight="1" x14ac:dyDescent="0.2">
      <c r="A10" s="66" t="s">
        <v>2</v>
      </c>
      <c r="B10" s="95"/>
      <c r="C10" s="67">
        <v>0</v>
      </c>
      <c r="F10" s="81" t="s">
        <v>18</v>
      </c>
      <c r="H10" s="7"/>
      <c r="I10" s="7"/>
      <c r="J10" s="2">
        <v>0</v>
      </c>
    </row>
    <row r="11" spans="1:11" ht="6" customHeight="1" x14ac:dyDescent="0.2">
      <c r="A11" s="66"/>
      <c r="B11" s="95"/>
      <c r="C11" s="68"/>
      <c r="F11" s="77"/>
      <c r="G11" s="5"/>
      <c r="H11" s="18"/>
      <c r="I11" s="18"/>
      <c r="J11" s="18"/>
    </row>
    <row r="12" spans="1:11" ht="17.100000000000001" customHeight="1" x14ac:dyDescent="0.2">
      <c r="A12" s="69" t="s">
        <v>65</v>
      </c>
      <c r="B12" s="6"/>
      <c r="C12" s="70"/>
      <c r="F12" s="69" t="s">
        <v>19</v>
      </c>
      <c r="G12" s="10"/>
      <c r="H12" s="19"/>
      <c r="I12" s="19"/>
      <c r="J12" s="82"/>
    </row>
    <row r="13" spans="1:11" ht="17.100000000000001" customHeight="1" x14ac:dyDescent="0.2">
      <c r="A13" s="71" t="s">
        <v>3</v>
      </c>
      <c r="B13" s="1">
        <v>0</v>
      </c>
      <c r="C13" s="72"/>
      <c r="F13" s="71"/>
      <c r="H13" s="97" t="s">
        <v>20</v>
      </c>
      <c r="I13" s="97" t="s">
        <v>21</v>
      </c>
      <c r="J13" s="72"/>
    </row>
    <row r="14" spans="1:11" ht="16.5" customHeight="1" x14ac:dyDescent="0.2">
      <c r="A14" s="71" t="s">
        <v>4</v>
      </c>
      <c r="B14" s="3">
        <v>0</v>
      </c>
      <c r="C14" s="72"/>
      <c r="F14" s="81" t="s">
        <v>22</v>
      </c>
      <c r="G14" s="95"/>
      <c r="H14" s="25">
        <v>0</v>
      </c>
      <c r="J14" s="83"/>
    </row>
    <row r="15" spans="1:11" ht="16.5" customHeight="1" x14ac:dyDescent="0.2">
      <c r="A15" s="71" t="s">
        <v>5</v>
      </c>
      <c r="B15" s="4">
        <v>0</v>
      </c>
      <c r="C15" s="72"/>
      <c r="F15" s="81" t="s">
        <v>23</v>
      </c>
      <c r="G15" s="95"/>
      <c r="H15" s="98"/>
      <c r="I15" s="1">
        <v>0</v>
      </c>
      <c r="J15" s="101"/>
    </row>
    <row r="16" spans="1:11" ht="16.5" customHeight="1" thickBot="1" x14ac:dyDescent="0.25">
      <c r="A16" s="73" t="s">
        <v>6</v>
      </c>
      <c r="B16" s="11">
        <f>B13+B14-B15</f>
        <v>0</v>
      </c>
      <c r="C16" s="74"/>
      <c r="F16" s="81" t="s">
        <v>24</v>
      </c>
      <c r="G16" s="95"/>
      <c r="H16" s="98"/>
      <c r="I16" s="2">
        <v>0</v>
      </c>
      <c r="J16" s="101"/>
    </row>
    <row r="17" spans="1:10" ht="16.5" customHeight="1" thickTop="1" x14ac:dyDescent="0.2">
      <c r="A17" s="73"/>
      <c r="B17" s="12"/>
      <c r="C17" s="74"/>
      <c r="F17" s="81" t="s">
        <v>25</v>
      </c>
      <c r="G17" s="95"/>
      <c r="H17" s="20">
        <f>H14</f>
        <v>0</v>
      </c>
      <c r="I17" s="20">
        <f>I16-I15</f>
        <v>0</v>
      </c>
      <c r="J17" s="101"/>
    </row>
    <row r="18" spans="1:10" ht="16.5" customHeight="1" x14ac:dyDescent="0.2">
      <c r="A18" s="75" t="s">
        <v>7</v>
      </c>
      <c r="B18" s="10"/>
      <c r="C18" s="76">
        <f>C10+B16</f>
        <v>0</v>
      </c>
      <c r="F18" s="81" t="s">
        <v>26</v>
      </c>
      <c r="G18" s="26">
        <v>0</v>
      </c>
      <c r="H18" s="20">
        <f>-H17*G18</f>
        <v>0</v>
      </c>
      <c r="I18" s="20">
        <f>-(I15+I16)*G18</f>
        <v>0</v>
      </c>
      <c r="J18" s="101"/>
    </row>
    <row r="19" spans="1:10" ht="16.5" customHeight="1" x14ac:dyDescent="0.2">
      <c r="A19" s="77" t="s">
        <v>70</v>
      </c>
      <c r="B19" s="5"/>
      <c r="C19" s="78" t="e">
        <f>1/C9*(C10-C9+B16)</f>
        <v>#DIV/0!</v>
      </c>
      <c r="F19" s="81" t="s">
        <v>27</v>
      </c>
      <c r="G19" s="95"/>
      <c r="H19" s="20">
        <f>H17+H18</f>
        <v>0</v>
      </c>
      <c r="I19" s="20">
        <f>I17+I18</f>
        <v>0</v>
      </c>
      <c r="J19" s="83"/>
    </row>
    <row r="20" spans="1:10" ht="16.5" customHeight="1" x14ac:dyDescent="0.2">
      <c r="F20" s="81" t="s">
        <v>28</v>
      </c>
      <c r="G20" s="26">
        <v>0</v>
      </c>
      <c r="H20" s="20">
        <f>-H19*G20</f>
        <v>0</v>
      </c>
      <c r="I20" s="20">
        <f>-I19*G20</f>
        <v>0</v>
      </c>
      <c r="J20" s="83"/>
    </row>
    <row r="21" spans="1:10" ht="16.5" customHeight="1" thickBot="1" x14ac:dyDescent="0.25">
      <c r="F21" s="147" t="s">
        <v>29</v>
      </c>
      <c r="G21" s="148"/>
      <c r="H21" s="21">
        <f>H19+H20</f>
        <v>0</v>
      </c>
      <c r="J21" s="83"/>
    </row>
    <row r="22" spans="1:10" ht="16.5" customHeight="1" thickTop="1" thickBot="1" x14ac:dyDescent="0.25">
      <c r="F22" s="149" t="s">
        <v>30</v>
      </c>
      <c r="G22" s="150"/>
      <c r="I22" s="21">
        <f>I19-I20</f>
        <v>0</v>
      </c>
      <c r="J22" s="83"/>
    </row>
    <row r="23" spans="1:10" ht="16.5" customHeight="1" thickTop="1" x14ac:dyDescent="0.2">
      <c r="F23" s="81" t="s">
        <v>31</v>
      </c>
      <c r="H23" s="7"/>
      <c r="J23" s="84">
        <f>H21+I22</f>
        <v>0</v>
      </c>
    </row>
    <row r="24" spans="1:10" ht="6" customHeight="1" x14ac:dyDescent="0.2">
      <c r="F24" s="81"/>
      <c r="H24" s="7"/>
      <c r="J24" s="84"/>
    </row>
    <row r="25" spans="1:10" ht="17.100000000000001" customHeight="1" x14ac:dyDescent="0.2">
      <c r="F25" s="75" t="s">
        <v>32</v>
      </c>
      <c r="G25" s="22"/>
      <c r="H25" s="19"/>
      <c r="I25" s="10"/>
      <c r="J25" s="76">
        <f>J10+J23</f>
        <v>0</v>
      </c>
    </row>
    <row r="26" spans="1:10" ht="17.100000000000001" customHeight="1" x14ac:dyDescent="0.2">
      <c r="F26" s="77" t="s">
        <v>70</v>
      </c>
      <c r="G26" s="85"/>
      <c r="H26" s="5"/>
      <c r="I26" s="5"/>
      <c r="J26" s="86" t="e">
        <f>1/J9*(J10-J9+J23)</f>
        <v>#DIV/0!</v>
      </c>
    </row>
    <row r="28" spans="1:10" x14ac:dyDescent="0.2">
      <c r="A28" t="s">
        <v>9</v>
      </c>
      <c r="F28" t="s">
        <v>9</v>
      </c>
    </row>
    <row r="29" spans="1:10" ht="51.6" customHeight="1" x14ac:dyDescent="0.2">
      <c r="A29" t="s">
        <v>8</v>
      </c>
      <c r="F29" t="s">
        <v>8</v>
      </c>
    </row>
    <row r="30" spans="1:10" x14ac:dyDescent="0.2">
      <c r="A30" s="96" t="s">
        <v>64</v>
      </c>
      <c r="B30" s="96"/>
      <c r="F30" s="96" t="s">
        <v>64</v>
      </c>
      <c r="G30" s="96"/>
    </row>
    <row r="31" spans="1:10" ht="6" customHeight="1" x14ac:dyDescent="0.2"/>
    <row r="32" spans="1:10" ht="22.5" customHeight="1" x14ac:dyDescent="0.2">
      <c r="A32" s="146" t="s">
        <v>66</v>
      </c>
      <c r="B32" s="146"/>
      <c r="C32" s="146"/>
      <c r="D32" s="146"/>
      <c r="E32" s="146"/>
      <c r="F32" s="146" t="s">
        <v>67</v>
      </c>
      <c r="G32" s="146"/>
      <c r="H32" s="146"/>
      <c r="I32" s="146"/>
      <c r="J32" s="146"/>
    </row>
    <row r="34" spans="6:10" ht="23.45" customHeight="1" x14ac:dyDescent="0.2">
      <c r="F34" s="146" t="s">
        <v>35</v>
      </c>
      <c r="G34" s="146"/>
      <c r="H34" s="146"/>
      <c r="I34" s="146"/>
      <c r="J34" s="146"/>
    </row>
  </sheetData>
  <mergeCells count="8">
    <mergeCell ref="F34:J34"/>
    <mergeCell ref="A1:B5"/>
    <mergeCell ref="F1:G5"/>
    <mergeCell ref="A7:B7"/>
    <mergeCell ref="F21:G21"/>
    <mergeCell ref="F22:G22"/>
    <mergeCell ref="A32:E32"/>
    <mergeCell ref="F32:J32"/>
  </mergeCells>
  <pageMargins left="0.70866141732283472" right="0.51181102362204722" top="0.59055118110236227" bottom="0.78740157480314965" header="0.31496062992125984" footer="0.31496062992125984"/>
  <pageSetup paperSize="9" orientation="portrait" r:id="rId1"/>
  <headerFooter>
    <oddHeader xml:space="preserve">&amp;R
</oddHeader>
    <oddFooter>&amp;L&amp;8&amp;A&amp;R&amp;8&amp;D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88F5D-158C-4706-9702-AC3202238FA0}">
  <sheetPr codeName="Tabelle9"/>
  <dimension ref="A1:K34"/>
  <sheetViews>
    <sheetView view="pageLayout" zoomScaleNormal="100" workbookViewId="0">
      <selection activeCell="C7" sqref="C7"/>
    </sheetView>
  </sheetViews>
  <sheetFormatPr baseColWidth="10" defaultRowHeight="12.75" x14ac:dyDescent="0.2"/>
  <cols>
    <col min="1" max="1" width="23.42578125" customWidth="1"/>
    <col min="2" max="3" width="21.140625" customWidth="1"/>
    <col min="4" max="5" width="10.85546875" customWidth="1"/>
    <col min="6" max="6" width="23.42578125" customWidth="1"/>
    <col min="7" max="7" width="10.5703125" customWidth="1"/>
    <col min="8" max="10" width="18.5703125" customWidth="1"/>
  </cols>
  <sheetData>
    <row r="1" spans="1:11" x14ac:dyDescent="0.2">
      <c r="A1" s="128"/>
      <c r="B1" s="128"/>
      <c r="C1" s="13" t="s">
        <v>13</v>
      </c>
      <c r="F1" s="128"/>
      <c r="G1" s="128"/>
      <c r="H1" s="13" t="s">
        <v>13</v>
      </c>
    </row>
    <row r="2" spans="1:11" x14ac:dyDescent="0.2">
      <c r="A2" s="128"/>
      <c r="B2" s="128"/>
      <c r="C2" s="14" t="s">
        <v>14</v>
      </c>
      <c r="F2" s="128"/>
      <c r="G2" s="128"/>
      <c r="H2" s="14" t="s">
        <v>14</v>
      </c>
    </row>
    <row r="3" spans="1:11" x14ac:dyDescent="0.2">
      <c r="A3" s="128"/>
      <c r="B3" s="128"/>
      <c r="C3" s="15" t="s">
        <v>15</v>
      </c>
      <c r="F3" s="128"/>
      <c r="G3" s="128"/>
      <c r="H3" s="15" t="s">
        <v>15</v>
      </c>
    </row>
    <row r="4" spans="1:11" x14ac:dyDescent="0.2">
      <c r="A4" s="128"/>
      <c r="B4" s="128"/>
      <c r="C4" s="15"/>
      <c r="F4" s="128"/>
      <c r="G4" s="128"/>
      <c r="H4" s="15"/>
    </row>
    <row r="5" spans="1:11" x14ac:dyDescent="0.2">
      <c r="A5" s="128"/>
      <c r="B5" s="128"/>
      <c r="F5" s="128"/>
      <c r="G5" s="128"/>
    </row>
    <row r="6" spans="1:11" ht="24" customHeight="1" x14ac:dyDescent="0.2">
      <c r="A6" s="90"/>
      <c r="B6" s="90"/>
      <c r="F6" s="90"/>
      <c r="G6" s="90"/>
    </row>
    <row r="7" spans="1:11" s="31" customFormat="1" ht="24" customHeight="1" x14ac:dyDescent="0.25">
      <c r="A7" s="151" t="s">
        <v>10</v>
      </c>
      <c r="B7" s="151"/>
      <c r="C7" s="93" t="s">
        <v>76</v>
      </c>
      <c r="D7" s="94" t="s">
        <v>11</v>
      </c>
      <c r="F7" s="8" t="s">
        <v>34</v>
      </c>
      <c r="G7" s="125"/>
      <c r="H7" s="123" t="str">
        <f>C7</f>
        <v>AG</v>
      </c>
      <c r="I7" s="27" t="s">
        <v>47</v>
      </c>
      <c r="J7" s="124">
        <v>36532</v>
      </c>
      <c r="K7" s="125"/>
    </row>
    <row r="8" spans="1:11" ht="24" customHeight="1" x14ac:dyDescent="0.25">
      <c r="A8" s="8" t="s">
        <v>0</v>
      </c>
      <c r="B8" s="8"/>
      <c r="C8" s="8"/>
      <c r="F8" s="8" t="s">
        <v>68</v>
      </c>
      <c r="G8" s="8"/>
    </row>
    <row r="9" spans="1:11" ht="17.100000000000001" customHeight="1" x14ac:dyDescent="0.2">
      <c r="A9" s="63" t="s">
        <v>1</v>
      </c>
      <c r="B9" s="64"/>
      <c r="C9" s="80">
        <f>'NB_NF Nr. AA'!C9</f>
        <v>0</v>
      </c>
      <c r="F9" s="63" t="s">
        <v>17</v>
      </c>
      <c r="G9" s="10"/>
      <c r="H9" s="19"/>
      <c r="I9" s="10"/>
      <c r="J9" s="99">
        <f>'NB_NF Nr. AA'!C9</f>
        <v>0</v>
      </c>
    </row>
    <row r="10" spans="1:11" ht="17.100000000000001" customHeight="1" x14ac:dyDescent="0.2">
      <c r="A10" s="66" t="s">
        <v>2</v>
      </c>
      <c r="B10" s="95"/>
      <c r="C10" s="67">
        <v>0</v>
      </c>
      <c r="F10" s="81" t="s">
        <v>18</v>
      </c>
      <c r="H10" s="7"/>
      <c r="I10" s="7"/>
      <c r="J10" s="2">
        <v>0</v>
      </c>
    </row>
    <row r="11" spans="1:11" ht="6" customHeight="1" x14ac:dyDescent="0.2">
      <c r="A11" s="66"/>
      <c r="B11" s="95"/>
      <c r="C11" s="68"/>
      <c r="F11" s="77"/>
      <c r="G11" s="5"/>
      <c r="H11" s="18"/>
      <c r="I11" s="18"/>
      <c r="J11" s="18"/>
    </row>
    <row r="12" spans="1:11" ht="17.100000000000001" customHeight="1" x14ac:dyDescent="0.2">
      <c r="A12" s="69" t="s">
        <v>65</v>
      </c>
      <c r="B12" s="6"/>
      <c r="C12" s="70"/>
      <c r="F12" s="69" t="s">
        <v>19</v>
      </c>
      <c r="G12" s="10"/>
      <c r="H12" s="19"/>
      <c r="I12" s="19"/>
      <c r="J12" s="82"/>
    </row>
    <row r="13" spans="1:11" ht="17.100000000000001" customHeight="1" x14ac:dyDescent="0.2">
      <c r="A13" s="71" t="s">
        <v>3</v>
      </c>
      <c r="B13" s="1">
        <v>0</v>
      </c>
      <c r="C13" s="72"/>
      <c r="F13" s="71"/>
      <c r="H13" s="97" t="s">
        <v>20</v>
      </c>
      <c r="I13" s="97" t="s">
        <v>21</v>
      </c>
      <c r="J13" s="72"/>
    </row>
    <row r="14" spans="1:11" ht="16.5" customHeight="1" x14ac:dyDescent="0.2">
      <c r="A14" s="71" t="s">
        <v>4</v>
      </c>
      <c r="B14" s="3">
        <v>0</v>
      </c>
      <c r="C14" s="72"/>
      <c r="F14" s="81" t="s">
        <v>22</v>
      </c>
      <c r="G14" s="95"/>
      <c r="H14" s="25">
        <v>0</v>
      </c>
      <c r="J14" s="83"/>
    </row>
    <row r="15" spans="1:11" ht="16.5" customHeight="1" x14ac:dyDescent="0.2">
      <c r="A15" s="71" t="s">
        <v>5</v>
      </c>
      <c r="B15" s="4">
        <v>0</v>
      </c>
      <c r="C15" s="72"/>
      <c r="F15" s="81" t="s">
        <v>23</v>
      </c>
      <c r="G15" s="95"/>
      <c r="H15" s="98"/>
      <c r="I15" s="1">
        <v>0</v>
      </c>
      <c r="J15" s="101"/>
    </row>
    <row r="16" spans="1:11" ht="16.5" customHeight="1" thickBot="1" x14ac:dyDescent="0.25">
      <c r="A16" s="73" t="s">
        <v>6</v>
      </c>
      <c r="B16" s="11">
        <f>B13+B14-B15</f>
        <v>0</v>
      </c>
      <c r="C16" s="74"/>
      <c r="F16" s="81" t="s">
        <v>24</v>
      </c>
      <c r="G16" s="95"/>
      <c r="H16" s="98"/>
      <c r="I16" s="2">
        <v>0</v>
      </c>
      <c r="J16" s="101"/>
    </row>
    <row r="17" spans="1:10" ht="16.5" customHeight="1" thickTop="1" x14ac:dyDescent="0.2">
      <c r="A17" s="73"/>
      <c r="B17" s="12"/>
      <c r="C17" s="74"/>
      <c r="F17" s="81" t="s">
        <v>25</v>
      </c>
      <c r="G17" s="95"/>
      <c r="H17" s="20">
        <f>H14</f>
        <v>0</v>
      </c>
      <c r="I17" s="20">
        <f>I16-I15</f>
        <v>0</v>
      </c>
      <c r="J17" s="101"/>
    </row>
    <row r="18" spans="1:10" ht="16.5" customHeight="1" x14ac:dyDescent="0.2">
      <c r="A18" s="75" t="s">
        <v>7</v>
      </c>
      <c r="B18" s="10"/>
      <c r="C18" s="76">
        <f>C10+B16</f>
        <v>0</v>
      </c>
      <c r="F18" s="81" t="s">
        <v>26</v>
      </c>
      <c r="G18" s="26">
        <v>0</v>
      </c>
      <c r="H18" s="20">
        <f>-H17*G18</f>
        <v>0</v>
      </c>
      <c r="I18" s="20">
        <f>-(I15+I16)*G18</f>
        <v>0</v>
      </c>
      <c r="J18" s="101"/>
    </row>
    <row r="19" spans="1:10" ht="16.5" customHeight="1" x14ac:dyDescent="0.2">
      <c r="A19" s="77" t="s">
        <v>70</v>
      </c>
      <c r="B19" s="5"/>
      <c r="C19" s="78" t="e">
        <f>1/C9*(C10-C9+B16)</f>
        <v>#DIV/0!</v>
      </c>
      <c r="F19" s="81" t="s">
        <v>27</v>
      </c>
      <c r="G19" s="95"/>
      <c r="H19" s="20">
        <f>H17+H18</f>
        <v>0</v>
      </c>
      <c r="I19" s="20">
        <f>I17+I18</f>
        <v>0</v>
      </c>
      <c r="J19" s="83"/>
    </row>
    <row r="20" spans="1:10" ht="16.5" customHeight="1" x14ac:dyDescent="0.2">
      <c r="F20" s="81" t="s">
        <v>28</v>
      </c>
      <c r="G20" s="26">
        <v>0</v>
      </c>
      <c r="H20" s="20">
        <f>-H19*G20</f>
        <v>0</v>
      </c>
      <c r="I20" s="20">
        <f>-I19*G20</f>
        <v>0</v>
      </c>
      <c r="J20" s="83"/>
    </row>
    <row r="21" spans="1:10" ht="16.5" customHeight="1" thickBot="1" x14ac:dyDescent="0.25">
      <c r="F21" s="147" t="s">
        <v>29</v>
      </c>
      <c r="G21" s="148"/>
      <c r="H21" s="21">
        <f>H19+H20</f>
        <v>0</v>
      </c>
      <c r="J21" s="83"/>
    </row>
    <row r="22" spans="1:10" ht="16.5" customHeight="1" thickTop="1" thickBot="1" x14ac:dyDescent="0.25">
      <c r="F22" s="149" t="s">
        <v>30</v>
      </c>
      <c r="G22" s="150"/>
      <c r="I22" s="21">
        <f>I19-I20</f>
        <v>0</v>
      </c>
      <c r="J22" s="83"/>
    </row>
    <row r="23" spans="1:10" ht="16.5" customHeight="1" thickTop="1" x14ac:dyDescent="0.2">
      <c r="F23" s="81" t="s">
        <v>31</v>
      </c>
      <c r="H23" s="7"/>
      <c r="J23" s="84">
        <f>H21+I22</f>
        <v>0</v>
      </c>
    </row>
    <row r="24" spans="1:10" ht="6" customHeight="1" x14ac:dyDescent="0.2">
      <c r="F24" s="81"/>
      <c r="H24" s="7"/>
      <c r="J24" s="84"/>
    </row>
    <row r="25" spans="1:10" ht="17.100000000000001" customHeight="1" x14ac:dyDescent="0.2">
      <c r="F25" s="75" t="s">
        <v>32</v>
      </c>
      <c r="G25" s="22"/>
      <c r="H25" s="19"/>
      <c r="I25" s="10"/>
      <c r="J25" s="76">
        <f>J10+J23</f>
        <v>0</v>
      </c>
    </row>
    <row r="26" spans="1:10" ht="17.100000000000001" customHeight="1" x14ac:dyDescent="0.2">
      <c r="F26" s="77" t="s">
        <v>70</v>
      </c>
      <c r="G26" s="85"/>
      <c r="H26" s="5"/>
      <c r="I26" s="5"/>
      <c r="J26" s="86" t="e">
        <f>1/J9*(J10-J9+J23)</f>
        <v>#DIV/0!</v>
      </c>
    </row>
    <row r="28" spans="1:10" x14ac:dyDescent="0.2">
      <c r="A28" t="s">
        <v>9</v>
      </c>
      <c r="F28" t="s">
        <v>9</v>
      </c>
    </row>
    <row r="29" spans="1:10" ht="51.6" customHeight="1" x14ac:dyDescent="0.2">
      <c r="A29" t="s">
        <v>8</v>
      </c>
      <c r="F29" t="s">
        <v>8</v>
      </c>
    </row>
    <row r="30" spans="1:10" x14ac:dyDescent="0.2">
      <c r="A30" s="96" t="s">
        <v>64</v>
      </c>
      <c r="B30" s="96"/>
      <c r="F30" s="96" t="s">
        <v>64</v>
      </c>
      <c r="G30" s="96"/>
    </row>
    <row r="31" spans="1:10" ht="6" customHeight="1" x14ac:dyDescent="0.2"/>
    <row r="32" spans="1:10" ht="22.5" customHeight="1" x14ac:dyDescent="0.2">
      <c r="A32" s="146" t="s">
        <v>66</v>
      </c>
      <c r="B32" s="146"/>
      <c r="C32" s="146"/>
      <c r="D32" s="146"/>
      <c r="E32" s="146"/>
      <c r="F32" s="146" t="s">
        <v>67</v>
      </c>
      <c r="G32" s="146"/>
      <c r="H32" s="146"/>
      <c r="I32" s="146"/>
      <c r="J32" s="146"/>
    </row>
    <row r="34" spans="6:10" ht="23.45" customHeight="1" x14ac:dyDescent="0.2">
      <c r="F34" s="146" t="s">
        <v>35</v>
      </c>
      <c r="G34" s="146"/>
      <c r="H34" s="146"/>
      <c r="I34" s="146"/>
      <c r="J34" s="146"/>
    </row>
  </sheetData>
  <mergeCells count="8">
    <mergeCell ref="F34:J34"/>
    <mergeCell ref="A1:B5"/>
    <mergeCell ref="F1:G5"/>
    <mergeCell ref="A7:B7"/>
    <mergeCell ref="F21:G21"/>
    <mergeCell ref="F22:G22"/>
    <mergeCell ref="A32:E32"/>
    <mergeCell ref="F32:J32"/>
  </mergeCells>
  <pageMargins left="0.70866141732283472" right="0.51181102362204722" top="0.59055118110236227" bottom="0.78740157480314965" header="0.31496062992125984" footer="0.31496062992125984"/>
  <pageSetup paperSize="9" orientation="portrait" r:id="rId1"/>
  <headerFooter>
    <oddHeader xml:space="preserve">&amp;R
</oddHeader>
    <oddFooter>&amp;L&amp;8&amp;A&amp;R&amp;8&amp;D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22</vt:i4>
      </vt:variant>
      <vt:variant>
        <vt:lpstr>Benannte Bereiche</vt:lpstr>
      </vt:variant>
      <vt:variant>
        <vt:i4>21</vt:i4>
      </vt:variant>
    </vt:vector>
  </HeadingPairs>
  <TitlesOfParts>
    <vt:vector size="43" baseType="lpstr">
      <vt:lpstr>Anleitung</vt:lpstr>
      <vt:lpstr>NA Nr. XX (Schritt 3)</vt:lpstr>
      <vt:lpstr>NB_NF Nr. AA</vt:lpstr>
      <vt:lpstr>NB_NF Nr. AB</vt:lpstr>
      <vt:lpstr>NB_NF Nr. AC</vt:lpstr>
      <vt:lpstr>NB_NF Nr. AD</vt:lpstr>
      <vt:lpstr>NB_NF Nr. AE</vt:lpstr>
      <vt:lpstr>NB_NF Nr. AF</vt:lpstr>
      <vt:lpstr>NB_NF Nr. AG</vt:lpstr>
      <vt:lpstr>NB_NF Nr. AH</vt:lpstr>
      <vt:lpstr>NB_NF Nr. AI</vt:lpstr>
      <vt:lpstr>NB_NF Nr. AJ</vt:lpstr>
      <vt:lpstr>NB_NF Nr. AK</vt:lpstr>
      <vt:lpstr>NB_NF Nr. AL</vt:lpstr>
      <vt:lpstr>NB_NF Nr. AM</vt:lpstr>
      <vt:lpstr>NB_NF Nr. AN</vt:lpstr>
      <vt:lpstr>NB_NF Nr. AO</vt:lpstr>
      <vt:lpstr>NB_NF Nr. AP</vt:lpstr>
      <vt:lpstr>NB_NF Nr. AQ</vt:lpstr>
      <vt:lpstr>NB_NF Nr. AR</vt:lpstr>
      <vt:lpstr>NB_NF Nr. AS</vt:lpstr>
      <vt:lpstr>NB_NF Nr. AT</vt:lpstr>
      <vt:lpstr>'NA Nr. XX (Schritt 3)'!Druckbereich</vt:lpstr>
      <vt:lpstr>'NB_NF Nr. AA'!Druckbereich</vt:lpstr>
      <vt:lpstr>'NB_NF Nr. AB'!Druckbereich</vt:lpstr>
      <vt:lpstr>'NB_NF Nr. AC'!Druckbereich</vt:lpstr>
      <vt:lpstr>'NB_NF Nr. AD'!Druckbereich</vt:lpstr>
      <vt:lpstr>'NB_NF Nr. AE'!Druckbereich</vt:lpstr>
      <vt:lpstr>'NB_NF Nr. AF'!Druckbereich</vt:lpstr>
      <vt:lpstr>'NB_NF Nr. AG'!Druckbereich</vt:lpstr>
      <vt:lpstr>'NB_NF Nr. AH'!Druckbereich</vt:lpstr>
      <vt:lpstr>'NB_NF Nr. AI'!Druckbereich</vt:lpstr>
      <vt:lpstr>'NB_NF Nr. AJ'!Druckbereich</vt:lpstr>
      <vt:lpstr>'NB_NF Nr. AK'!Druckbereich</vt:lpstr>
      <vt:lpstr>'NB_NF Nr. AL'!Druckbereich</vt:lpstr>
      <vt:lpstr>'NB_NF Nr. AM'!Druckbereich</vt:lpstr>
      <vt:lpstr>'NB_NF Nr. AN'!Druckbereich</vt:lpstr>
      <vt:lpstr>'NB_NF Nr. AO'!Druckbereich</vt:lpstr>
      <vt:lpstr>'NB_NF Nr. AP'!Druckbereich</vt:lpstr>
      <vt:lpstr>'NB_NF Nr. AQ'!Druckbereich</vt:lpstr>
      <vt:lpstr>'NB_NF Nr. AR'!Druckbereich</vt:lpstr>
      <vt:lpstr>'NB_NF Nr. AS'!Druckbereich</vt:lpstr>
      <vt:lpstr>'NB_NF Nr. AT'!Druckbereich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Schor Annina ASTRA</dc:creator>
  <cp:lastModifiedBy>Schor Annina ASTRA</cp:lastModifiedBy>
  <cp:lastPrinted>2026-01-09T12:13:55Z</cp:lastPrinted>
  <dcterms:created xsi:type="dcterms:W3CDTF">2025-11-25T14:26:45Z</dcterms:created>
  <dcterms:modified xsi:type="dcterms:W3CDTF">2026-05-01T12:48:13Z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2025-11-25T14:31:11Z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d0221eda-2824-4f09-bdf1-7845f9ee1e58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