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80811653\AppData\Local\rubicon\Acta Nova Client\Data\15469255\"/>
    </mc:Choice>
  </mc:AlternateContent>
  <xr:revisionPtr revIDLastSave="0" documentId="13_ncr:1_{8FCE0254-8A2D-4AC0-A66B-018F05411336}" xr6:coauthVersionLast="47" xr6:coauthVersionMax="47" xr10:uidLastSave="{00000000-0000-0000-0000-000000000000}"/>
  <bookViews>
    <workbookView xWindow="25080" yWindow="-120" windowWidth="25440" windowHeight="15270" xr2:uid="{00000000-000D-0000-FFFF-FFFF00000000}"/>
  </bookViews>
  <sheets>
    <sheet name="Paket LV A-Liste" sheetId="4" r:id="rId1"/>
    <sheet name="Paket VM A-Liste" sheetId="14" r:id="rId2"/>
    <sheet name="Paket Aufw. Str. A-Liste" sheetId="13" r:id="rId3"/>
    <sheet name="Paket Aufw. Bushalt. A-Liste" sheetId="15" r:id="rId4"/>
    <sheet name="Dropdown" sheetId="6" r:id="rId5"/>
  </sheets>
  <definedNames>
    <definedName name="_xlnm.Print_Area" localSheetId="3">'Paket Aufw. Bushalt. A-Liste'!$A$1:$S$37</definedName>
    <definedName name="_xlnm.Print_Area" localSheetId="2">'Paket Aufw. Str. A-Liste'!$A$1:$S$35</definedName>
    <definedName name="_xlnm.Print_Area" localSheetId="0">'Paket LV A-Liste'!$A$1:$S$46</definedName>
    <definedName name="_xlnm.Print_Area" localSheetId="1">'Paket VM A-Liste'!$A$1:$S$36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21" i="15" l="1"/>
  <c r="AV21" i="15"/>
  <c r="B18" i="13"/>
  <c r="AR21" i="15"/>
  <c r="AN21" i="15"/>
  <c r="AJ21" i="15"/>
  <c r="AF21" i="15"/>
  <c r="AB21" i="15"/>
  <c r="X21" i="15"/>
  <c r="K23" i="4"/>
  <c r="M23" i="4" s="1"/>
  <c r="AZ20" i="14"/>
  <c r="AV20" i="14"/>
  <c r="AR20" i="14"/>
  <c r="AN20" i="14"/>
  <c r="AJ20" i="14"/>
  <c r="AF20" i="14"/>
  <c r="AB20" i="14"/>
  <c r="X20" i="14"/>
  <c r="M16" i="4"/>
  <c r="M16" i="15"/>
  <c r="M16" i="13"/>
  <c r="M16" i="14"/>
  <c r="K18" i="14"/>
  <c r="M18" i="14" s="1"/>
  <c r="AZ30" i="4"/>
  <c r="AV30" i="4"/>
  <c r="AR30" i="4"/>
  <c r="AN30" i="4"/>
  <c r="AJ30" i="4"/>
  <c r="AZ19" i="14"/>
  <c r="AZ18" i="14"/>
  <c r="AZ18" i="13"/>
  <c r="AZ19" i="13" s="1"/>
  <c r="AZ20" i="15"/>
  <c r="AZ19" i="15"/>
  <c r="AZ18" i="15"/>
  <c r="AZ29" i="4"/>
  <c r="AZ28" i="4"/>
  <c r="AZ27" i="4"/>
  <c r="AZ26" i="4"/>
  <c r="AZ25" i="4"/>
  <c r="AZ24" i="4"/>
  <c r="AZ23" i="4"/>
  <c r="AZ22" i="4"/>
  <c r="AZ21" i="4"/>
  <c r="AZ20" i="4"/>
  <c r="AZ19" i="4"/>
  <c r="AZ18" i="4"/>
  <c r="AV19" i="14"/>
  <c r="AV18" i="14"/>
  <c r="AV18" i="13"/>
  <c r="AV19" i="13" s="1"/>
  <c r="AV20" i="15"/>
  <c r="AV19" i="15"/>
  <c r="AV18" i="15"/>
  <c r="AV29" i="4"/>
  <c r="AV28" i="4"/>
  <c r="AV27" i="4"/>
  <c r="AV26" i="4"/>
  <c r="AV25" i="4"/>
  <c r="AV24" i="4"/>
  <c r="AV23" i="4"/>
  <c r="AV22" i="4"/>
  <c r="AV21" i="4"/>
  <c r="AV20" i="4"/>
  <c r="AV19" i="4"/>
  <c r="AV18" i="4"/>
  <c r="AR19" i="14"/>
  <c r="AR18" i="14"/>
  <c r="AR18" i="13"/>
  <c r="AR19" i="13" s="1"/>
  <c r="AR20" i="15"/>
  <c r="AR19" i="15"/>
  <c r="AR18" i="15"/>
  <c r="AR29" i="4"/>
  <c r="AR28" i="4"/>
  <c r="AR27" i="4"/>
  <c r="AR26" i="4"/>
  <c r="AR25" i="4"/>
  <c r="AR24" i="4"/>
  <c r="AR23" i="4"/>
  <c r="AR22" i="4"/>
  <c r="AR21" i="4"/>
  <c r="AR20" i="4"/>
  <c r="AR19" i="4"/>
  <c r="AR18" i="4"/>
  <c r="AN19" i="14"/>
  <c r="AN18" i="14"/>
  <c r="AN18" i="13"/>
  <c r="AN19" i="13" s="1"/>
  <c r="AN20" i="15"/>
  <c r="AN19" i="15"/>
  <c r="AN18" i="15"/>
  <c r="AN29" i="4"/>
  <c r="AN28" i="4"/>
  <c r="AN27" i="4"/>
  <c r="AN26" i="4"/>
  <c r="AN25" i="4"/>
  <c r="AN24" i="4"/>
  <c r="AN23" i="4"/>
  <c r="AN22" i="4"/>
  <c r="AN21" i="4"/>
  <c r="AN20" i="4"/>
  <c r="AN19" i="4"/>
  <c r="AN18" i="4"/>
  <c r="AJ19" i="14"/>
  <c r="AJ18" i="14"/>
  <c r="AJ18" i="13"/>
  <c r="AJ19" i="13" s="1"/>
  <c r="AJ20" i="15"/>
  <c r="AJ19" i="15"/>
  <c r="AJ18" i="15"/>
  <c r="AJ29" i="4"/>
  <c r="AJ28" i="4"/>
  <c r="AJ27" i="4"/>
  <c r="AJ26" i="4"/>
  <c r="AJ25" i="4"/>
  <c r="AJ24" i="4"/>
  <c r="AJ23" i="4"/>
  <c r="AJ22" i="4"/>
  <c r="AJ21" i="4"/>
  <c r="AJ20" i="4"/>
  <c r="AJ19" i="4"/>
  <c r="AJ18" i="4"/>
  <c r="AF19" i="14"/>
  <c r="AF18" i="14"/>
  <c r="AF18" i="13"/>
  <c r="AF19" i="13" s="1"/>
  <c r="AF20" i="15"/>
  <c r="AF19" i="15"/>
  <c r="AF18" i="15"/>
  <c r="AF29" i="4"/>
  <c r="AF28" i="4"/>
  <c r="AF27" i="4"/>
  <c r="AF26" i="4"/>
  <c r="AF25" i="4"/>
  <c r="AF24" i="4"/>
  <c r="AF23" i="4"/>
  <c r="AF22" i="4"/>
  <c r="AF21" i="4"/>
  <c r="AF20" i="4"/>
  <c r="AF19" i="4"/>
  <c r="AF18" i="4"/>
  <c r="AF30" i="4" s="1"/>
  <c r="AB19" i="14"/>
  <c r="AB18" i="14"/>
  <c r="AB18" i="13"/>
  <c r="AB19" i="13" s="1"/>
  <c r="AB20" i="15"/>
  <c r="AB19" i="15"/>
  <c r="AB18" i="15"/>
  <c r="AB29" i="4"/>
  <c r="AB28" i="4"/>
  <c r="AB27" i="4"/>
  <c r="AB26" i="4"/>
  <c r="AB25" i="4"/>
  <c r="AB24" i="4"/>
  <c r="AB23" i="4"/>
  <c r="AB22" i="4"/>
  <c r="AB21" i="4"/>
  <c r="AB20" i="4"/>
  <c r="AB19" i="4"/>
  <c r="AB18" i="4"/>
  <c r="X29" i="4"/>
  <c r="X28" i="4"/>
  <c r="X27" i="4"/>
  <c r="X26" i="4"/>
  <c r="X25" i="4"/>
  <c r="X30" i="4" s="1"/>
  <c r="X24" i="4"/>
  <c r="X23" i="4"/>
  <c r="X22" i="4"/>
  <c r="X21" i="4"/>
  <c r="X20" i="15"/>
  <c r="X20" i="4"/>
  <c r="X19" i="14"/>
  <c r="X19" i="15"/>
  <c r="X19" i="4"/>
  <c r="X18" i="14"/>
  <c r="X18" i="13"/>
  <c r="X19" i="13" s="1"/>
  <c r="X18" i="15"/>
  <c r="X18" i="4"/>
  <c r="K20" i="15"/>
  <c r="K19" i="15"/>
  <c r="K18" i="15"/>
  <c r="K18" i="13"/>
  <c r="K19" i="14"/>
  <c r="G20" i="15"/>
  <c r="G19" i="15"/>
  <c r="I19" i="15" s="1"/>
  <c r="G18" i="15"/>
  <c r="G18" i="13"/>
  <c r="G19" i="14"/>
  <c r="I19" i="14" s="1"/>
  <c r="G18" i="14"/>
  <c r="I18" i="14" s="1"/>
  <c r="K19" i="4"/>
  <c r="K20" i="4"/>
  <c r="K21" i="4"/>
  <c r="K22" i="4"/>
  <c r="K24" i="4"/>
  <c r="K25" i="4"/>
  <c r="K26" i="4"/>
  <c r="K27" i="4"/>
  <c r="K28" i="4"/>
  <c r="K29" i="4"/>
  <c r="K18" i="4"/>
  <c r="G19" i="4"/>
  <c r="I19" i="4" s="1"/>
  <c r="G20" i="4"/>
  <c r="I20" i="4" s="1"/>
  <c r="G21" i="4"/>
  <c r="I21" i="4" s="1"/>
  <c r="G22" i="4"/>
  <c r="I22" i="4" s="1"/>
  <c r="G23" i="4"/>
  <c r="I23" i="4" s="1"/>
  <c r="G24" i="4"/>
  <c r="I24" i="4" s="1"/>
  <c r="G25" i="4"/>
  <c r="I25" i="4" s="1"/>
  <c r="G26" i="4"/>
  <c r="I26" i="4" s="1"/>
  <c r="G27" i="4"/>
  <c r="I27" i="4" s="1"/>
  <c r="G28" i="4"/>
  <c r="I28" i="4" s="1"/>
  <c r="G29" i="4"/>
  <c r="I29" i="4" s="1"/>
  <c r="G18" i="4"/>
  <c r="I18" i="4" s="1"/>
  <c r="AB30" i="4" l="1"/>
  <c r="Q20" i="15"/>
  <c r="Q18" i="14"/>
  <c r="Q18" i="15"/>
  <c r="Q19" i="14"/>
  <c r="I20" i="15"/>
  <c r="Q18" i="13"/>
  <c r="I18" i="13"/>
  <c r="I19" i="13" s="1"/>
  <c r="I18" i="15"/>
  <c r="Q19" i="15"/>
  <c r="Q26" i="4"/>
  <c r="Q27" i="4"/>
  <c r="Q25" i="4"/>
  <c r="Q23" i="4"/>
  <c r="Q22" i="4"/>
  <c r="Q28" i="4"/>
  <c r="Q24" i="4"/>
  <c r="Q29" i="4"/>
  <c r="Q21" i="4"/>
  <c r="Q20" i="4"/>
  <c r="Q19" i="4"/>
  <c r="Q18" i="4"/>
  <c r="B26" i="15"/>
  <c r="M20" i="15"/>
  <c r="E20" i="15"/>
  <c r="M19" i="15"/>
  <c r="O19" i="15" s="1"/>
  <c r="E19" i="15"/>
  <c r="M18" i="15"/>
  <c r="E18" i="15"/>
  <c r="B24" i="13"/>
  <c r="B35" i="4"/>
  <c r="M21" i="15" l="1"/>
  <c r="O18" i="15"/>
  <c r="S18" i="15" s="1"/>
  <c r="I21" i="15"/>
  <c r="O20" i="15"/>
  <c r="S20" i="15" s="1"/>
  <c r="L23" i="15"/>
  <c r="S19" i="15"/>
  <c r="T19" i="15" s="1"/>
  <c r="E21" i="15"/>
  <c r="I20" i="14"/>
  <c r="M19" i="14"/>
  <c r="E19" i="14"/>
  <c r="O18" i="14"/>
  <c r="E18" i="14"/>
  <c r="M18" i="13"/>
  <c r="M19" i="13" s="1"/>
  <c r="E18" i="13"/>
  <c r="E19" i="13" s="1"/>
  <c r="O19" i="14" l="1"/>
  <c r="M20" i="14"/>
  <c r="O18" i="13"/>
  <c r="L21" i="13"/>
  <c r="O21" i="15"/>
  <c r="T18" i="15"/>
  <c r="T20" i="15"/>
  <c r="L22" i="14"/>
  <c r="S19" i="14"/>
  <c r="S18" i="14"/>
  <c r="T18" i="14" s="1"/>
  <c r="E20" i="14"/>
  <c r="O20" i="14"/>
  <c r="S18" i="13" l="1"/>
  <c r="S19" i="13" s="1"/>
  <c r="O19" i="13"/>
  <c r="T19" i="14"/>
  <c r="S21" i="15"/>
  <c r="T21" i="15" s="1"/>
  <c r="S20" i="14"/>
  <c r="T20" i="14" s="1"/>
  <c r="T18" i="13" l="1"/>
  <c r="T19" i="13"/>
  <c r="I30" i="4" l="1"/>
  <c r="M29" i="4"/>
  <c r="E29" i="4"/>
  <c r="M28" i="4"/>
  <c r="E28" i="4"/>
  <c r="M27" i="4"/>
  <c r="E27" i="4"/>
  <c r="M26" i="4"/>
  <c r="E26" i="4"/>
  <c r="M25" i="4"/>
  <c r="E25" i="4"/>
  <c r="M24" i="4"/>
  <c r="E24" i="4"/>
  <c r="E23" i="4"/>
  <c r="M22" i="4"/>
  <c r="E22" i="4"/>
  <c r="M21" i="4"/>
  <c r="E21" i="4"/>
  <c r="M20" i="4"/>
  <c r="E20" i="4"/>
  <c r="M19" i="4"/>
  <c r="E19" i="4"/>
  <c r="M18" i="4"/>
  <c r="E18" i="4"/>
  <c r="M30" i="4" l="1"/>
  <c r="L32" i="4" s="1"/>
  <c r="O27" i="4"/>
  <c r="S27" i="4" s="1"/>
  <c r="O19" i="4"/>
  <c r="S19" i="4" s="1"/>
  <c r="O24" i="4"/>
  <c r="S24" i="4" s="1"/>
  <c r="O21" i="4"/>
  <c r="S21" i="4" s="1"/>
  <c r="O29" i="4"/>
  <c r="S29" i="4" s="1"/>
  <c r="O28" i="4"/>
  <c r="S28" i="4" s="1"/>
  <c r="O23" i="4"/>
  <c r="S23" i="4" s="1"/>
  <c r="O20" i="4"/>
  <c r="S20" i="4" s="1"/>
  <c r="O25" i="4"/>
  <c r="S25" i="4" s="1"/>
  <c r="O18" i="4"/>
  <c r="S18" i="4" s="1"/>
  <c r="O22" i="4"/>
  <c r="S22" i="4" s="1"/>
  <c r="O26" i="4"/>
  <c r="S26" i="4" s="1"/>
  <c r="E30" i="4"/>
  <c r="O30" i="4" l="1"/>
  <c r="T25" i="4"/>
  <c r="T26" i="4"/>
  <c r="T22" i="4"/>
  <c r="T21" i="4"/>
  <c r="T24" i="4"/>
  <c r="T19" i="4"/>
  <c r="T28" i="4"/>
  <c r="T29" i="4"/>
  <c r="T23" i="4"/>
  <c r="T20" i="4"/>
  <c r="T27" i="4"/>
  <c r="S30" i="4"/>
  <c r="T30" i="4" s="1"/>
  <c r="T18" i="4"/>
</calcChain>
</file>

<file path=xl/sharedStrings.xml><?xml version="1.0" encoding="utf-8"?>
<sst xmlns="http://schemas.openxmlformats.org/spreadsheetml/2006/main" count="645" uniqueCount="106">
  <si>
    <t>Stempel / Unterschrift:</t>
  </si>
  <si>
    <t>Ort / Datum:</t>
  </si>
  <si>
    <t>Kanton:</t>
  </si>
  <si>
    <t>Zahlungsbedingung: 10 Tage netto</t>
  </si>
  <si>
    <t>CHF</t>
  </si>
  <si>
    <t>Antrag Auszahlung Bundesbeitrag / Rechnungstotal</t>
  </si>
  <si>
    <t xml:space="preserve">Total Antrag </t>
  </si>
  <si>
    <t>max. Bundesbeitrag Total</t>
  </si>
  <si>
    <t>m2</t>
  </si>
  <si>
    <t>Stück</t>
  </si>
  <si>
    <t>Leistungs-einheit</t>
  </si>
  <si>
    <t>Massnahmentyp</t>
  </si>
  <si>
    <t>Projektidentifikation (siehe Finanzierungsvereinbarung):</t>
  </si>
  <si>
    <t>Name der Agglomeration:</t>
  </si>
  <si>
    <t>Antrag zur Auszahlung für Massnahmen mit pauschalen Bundesbeiträgen im Rahmen des Jahreskredits (gilt als Rechnung)</t>
  </si>
  <si>
    <t>3003 Bern</t>
  </si>
  <si>
    <t>vom Kanton jährlich auszufüllen</t>
  </si>
  <si>
    <t>REF-1135-11101</t>
  </si>
  <si>
    <t>vom Kanton einmalig mit dem "Gesuch Erstellung Finanzierungsvereinbarung für pauschal mitfinanzierte Massnahmen" auszufüllen</t>
  </si>
  <si>
    <t>c/o Dienstleistungszentrum FI EFD</t>
  </si>
  <si>
    <t>Nationalstrassen- und Agglomerationsverkehrsfonds NAF</t>
  </si>
  <si>
    <t>Bundesamt für Strassen</t>
  </si>
  <si>
    <t>PDF-Rechnung@efv.admin.ch</t>
  </si>
  <si>
    <t>Nationalstrassen- und Agglomerationsverkehrsfonds NAF
A-Massnahmen der Agglomerationsprogramme
Anhang C1 / ASTRA-Richtlinien für die Strassen-, Tram- und Langsamverkehrsmassnahmen</t>
  </si>
  <si>
    <t>Kontoinhaber (Adresse, PLZ und Ort):</t>
  </si>
  <si>
    <t>Bankverbindung (Kontokorrent):</t>
  </si>
  <si>
    <t>Bankverbindung (IBAN):</t>
  </si>
  <si>
    <t>Paket LV A-Liste</t>
  </si>
  <si>
    <t>Auswahl Kanton (Dropdown Kreditor SAP)</t>
  </si>
  <si>
    <t>Anzahl Leistungs-einheiten</t>
  </si>
  <si>
    <t>VM Kat. 1</t>
  </si>
  <si>
    <t>VM Kat. 2</t>
  </si>
  <si>
    <t>Knoten</t>
  </si>
  <si>
    <t>Aufwertung/Sicherheit Strassenraum</t>
  </si>
  <si>
    <t>Name der Finanzierungsvereinbarung:</t>
  </si>
  <si>
    <t>m1</t>
  </si>
  <si>
    <t>Bundesbeitrag pro Leistungs-
einheit
(CHF)</t>
  </si>
  <si>
    <t>Bundesbeitrag max.Total
(CHF)</t>
  </si>
  <si>
    <t>Antrag Auszahlung Bundesbeitrag
(CHF)</t>
  </si>
  <si>
    <t>Summe ausbezahlter Bundesbeiträge (CHF)</t>
  </si>
  <si>
    <t>Langsamverkehrsunterführungen</t>
  </si>
  <si>
    <t>Veloabstellanlagen Kat. 1</t>
  </si>
  <si>
    <t>Veloabstellanlagen Kat. 2</t>
  </si>
  <si>
    <t>Veloabstellanlagen Kat. 3</t>
  </si>
  <si>
    <t>Fussgängerstreifenmarkierung</t>
  </si>
  <si>
    <t>Fussgängerschutzinseln ohne Strassenaufwertung</t>
  </si>
  <si>
    <t>Fussgängerschutzinseln mit Strassenaufwertung</t>
  </si>
  <si>
    <t>Langsamverkehrsüberführungen</t>
  </si>
  <si>
    <t>Auszahlungen Vorjahre</t>
  </si>
  <si>
    <t>Summe
inkl. Antrag
Auszahlung
 (CHF)</t>
  </si>
  <si>
    <t>Verfügbar</t>
  </si>
  <si>
    <t>Realisierte Leistungs-
einheiten</t>
  </si>
  <si>
    <t>Pendente Leistungs-
einheiten</t>
  </si>
  <si>
    <t>Verfügbarer Bundesbeitrag
(CHF)</t>
  </si>
  <si>
    <t>Auszahlungen
Vorjahre und
akt. Jahr</t>
  </si>
  <si>
    <t>Rechnungsjahr:</t>
  </si>
  <si>
    <t>wird vom ASTRA ausgefüllt</t>
  </si>
  <si>
    <t>Leistungen gemäss Finanzierungsvereinbarung 
(max. Bundesbeitrag inkl. Teuerung und MWST)</t>
  </si>
  <si>
    <t>(inkl. Teuerung und MWST)</t>
  </si>
  <si>
    <t>(Name, Adresse, PLZ und Ort)</t>
  </si>
  <si>
    <t>(Name der Bank)</t>
  </si>
  <si>
    <t>(IBAN oder Kontokorrent Bund)</t>
  </si>
  <si>
    <t>*Unterschrift des kantonalen Verantwortlichen für das betreffende Agglomerationsprogramm, nämlich – je nach Kanton – des Kantonsingenieurs, des Dienstchefs oder des Regierungsrats bzw. Staatsrats</t>
  </si>
  <si>
    <t>Vorname / Name der zuständigen kantonalen Behörde:*</t>
  </si>
  <si>
    <t>Nationalstrassen- und Agglomerationsverkehrsfonds NAF
A-Massnahmen der Agglomerationsprogramme
Anhang C / ASTRA-Richtlinien für die Strassen-, Tram- und Langsamverkehrsmassnahmen</t>
  </si>
  <si>
    <t xml:space="preserve">Paket Aufw. Str. A-Liste </t>
  </si>
  <si>
    <t>Paket VM A-Liste</t>
  </si>
  <si>
    <t>1000139515, Kanton Bern</t>
  </si>
  <si>
    <t>1000039015, Kanton Basel-Landschaft</t>
  </si>
  <si>
    <t>1000102325, Kanton Basel-Stadt</t>
  </si>
  <si>
    <t>1000136854, Kanton Luzern</t>
  </si>
  <si>
    <t>1000066572, Kanton Nidwalden</t>
  </si>
  <si>
    <t>1000136336, Kanton St. Gallen</t>
  </si>
  <si>
    <t>1000039940, Kanton Schaffhausen</t>
  </si>
  <si>
    <t>1000039736, Kanton Solothurn</t>
  </si>
  <si>
    <t>1000089523, Kanton Schwyz</t>
  </si>
  <si>
    <t>1000203955, Canton du Valais</t>
  </si>
  <si>
    <t>Haltestelle Bus Kat.1</t>
  </si>
  <si>
    <t>Haltestelle Bus Kat.2</t>
  </si>
  <si>
    <t>Haltestelle Bus Kat.3</t>
  </si>
  <si>
    <t>Paket Aufw. Bushalt. A-Liste</t>
  </si>
  <si>
    <t>1000115898, Kanton Aargau</t>
  </si>
  <si>
    <t>1000432689, Kanton Appenzell Ausserrhoden</t>
  </si>
  <si>
    <t>1000346325, Kanton Graubünden</t>
  </si>
  <si>
    <t>1000432701, Canton du Jura</t>
  </si>
  <si>
    <t>1000039942, Kanton Thurgau</t>
  </si>
  <si>
    <t>1000432687, Republica e Cantone Ticino</t>
  </si>
  <si>
    <t>1000432685, Kanton Uri</t>
  </si>
  <si>
    <t>1000397093, Kanton Zug</t>
  </si>
  <si>
    <t>1000066804, Kanton Zürich</t>
  </si>
  <si>
    <t>1000415356, Canton de Fribourg</t>
  </si>
  <si>
    <t>1000432688, Canton de Neuchâtel</t>
  </si>
  <si>
    <t>Modifié le 21.09.2023 selon courriel P. Wasem</t>
  </si>
  <si>
    <t>Längsführung Kat. 2</t>
  </si>
  <si>
    <t>Längsführung Kat. 1</t>
  </si>
  <si>
    <t>Längsführung Kat. 3</t>
  </si>
  <si>
    <t>Längsführung Kat. 4</t>
  </si>
  <si>
    <r>
      <t>In diesem Auszahlungsantrag sind keine geplanten Massnahmen(-pakete) aus der 1. und 2</t>
    </r>
    <r>
      <rPr>
        <b/>
        <sz val="10"/>
        <color rgb="FF00B0F0"/>
        <rFont val="Arial"/>
        <family val="2"/>
      </rPr>
      <t xml:space="preserve">. </t>
    </r>
    <r>
      <rPr>
        <b/>
        <sz val="10"/>
        <rFont val="Arial"/>
        <family val="2"/>
      </rPr>
      <t>Generation enthalten. Der Kanton bestätigt, dass geänderte oder ersetzte Massnahmen sich an der Konzeption des Agglomerationsprogramms ausrichten (Art. 21a Abs. 3 MinVV). Der Kanton bestätigt, dass die gemäss Leistungsvereinbarung umweltrelevanten Massnahmen während dem Auflageverfahren dem BAFU unterbreitet worden sind. Der Kanton bestätigt die Angaben der umgesetzten Leistungseinheiten sowie die zweckgebunde Verwendung der Mittel.</t>
    </r>
  </si>
  <si>
    <t>Anzahl 
Leistungseinheiten</t>
  </si>
  <si>
    <t>.</t>
  </si>
  <si>
    <t xml:space="preserve">Antrag
Auszahlung </t>
  </si>
  <si>
    <t>Antrag
Auszahlung</t>
  </si>
  <si>
    <t>Total Antrag</t>
  </si>
  <si>
    <t>1000415360, Canton de Genève</t>
  </si>
  <si>
    <t>1000432686, Canton de Vaud</t>
  </si>
  <si>
    <t>Version 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</si>
</sst>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25"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sz val="10"/>
      <color theme="1"/>
      <name val="Arial"/>
      <family val="2"/>
    </font>
    <font>
      <sz val="10"/>
      <name val="Arial"/>
      <family val="2"/>
    </font>
    <font>
      <b/>
      <sz val="10"/>
      <color theme="1"/>
      <name val="Arial"/>
      <family val="2"/>
    </font>
    <font>
      <b/>
      <sz val="16"/>
      <color theme="1"/>
      <name val="Arial"/>
      <family val="2"/>
    </font>
    <font>
      <b/>
      <sz val="11"/>
      <color theme="1"/>
      <name val="Arial"/>
      <family val="2"/>
    </font>
    <font>
      <sz val="11"/>
      <color theme="1"/>
      <name val="Arial"/>
      <family val="2"/>
    </font>
    <font>
      <sz val="10"/>
      <color rgb="FF000000"/>
      <name val="Arial"/>
      <family val="2"/>
    </font>
    <font>
      <b/>
      <sz val="10"/>
      <color rgb="FF000000"/>
      <name val="Arial"/>
      <family val="2"/>
    </font>
    <font>
      <b/>
      <sz val="10"/>
      <color rgb="FFFF0000"/>
      <name val="Arial"/>
      <family val="2"/>
    </font>
    <font>
      <u/>
      <sz val="10"/>
      <color theme="10"/>
      <name val="Arial"/>
      <family val="2"/>
    </font>
    <font>
      <b/>
      <sz val="11"/>
      <color theme="4" tint="-0.249977111117893"/>
      <name val="Arial"/>
      <family val="2"/>
    </font>
    <font>
      <b/>
      <sz val="16"/>
      <color theme="4" tint="-0.249977111117893"/>
      <name val="Arial"/>
      <family val="2"/>
    </font>
    <font>
      <b/>
      <sz val="10"/>
      <name val="Arial"/>
      <family val="2"/>
    </font>
    <font>
      <b/>
      <sz val="11"/>
      <name val="Arial"/>
      <family val="2"/>
    </font>
    <font>
      <sz val="11"/>
      <name val="Arial"/>
      <family val="2"/>
    </font>
    <font>
      <b/>
      <sz val="10"/>
      <color rgb="FF00B0F0"/>
      <name val="Arial"/>
      <family val="2"/>
    </font>
    <font>
      <b/>
      <sz val="11"/>
      <color indexed="8"/>
      <name val="Arial"/>
      <family val="2"/>
    </font>
    <font>
      <b/>
      <sz val="16"/>
      <name val="Arial"/>
      <family val="2"/>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s>
  <borders count="17">
    <border>
      <left/>
      <right/>
      <top/>
      <bottom/>
      <diagonal/>
    </border>
    <border>
      <left/>
      <right/>
      <top/>
      <bottom style="thin">
        <color indexed="64"/>
      </bottom>
      <diagonal/>
    </border>
    <border>
      <left/>
      <right/>
      <top style="thin">
        <color auto="1"/>
      </top>
      <bottom/>
      <diagonal/>
    </border>
    <border>
      <left/>
      <right/>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auto="1"/>
      </top>
      <bottom style="hair">
        <color auto="1"/>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10">
    <xf numFmtId="0" fontId="0" fillId="0" borderId="0"/>
    <xf numFmtId="0" fontId="7" fillId="0" borderId="0"/>
    <xf numFmtId="164" fontId="7" fillId="0" borderId="0" applyFont="0" applyFill="0" applyBorder="0" applyAlignment="0" applyProtection="0"/>
    <xf numFmtId="0" fontId="16" fillId="0" borderId="0" applyNumberFormat="0" applyFill="0" applyBorder="0" applyAlignment="0" applyProtection="0"/>
    <xf numFmtId="0" fontId="5" fillId="0" borderId="0"/>
    <xf numFmtId="164" fontId="5"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164" fontId="4" fillId="0" borderId="0" applyFont="0" applyFill="0" applyBorder="0" applyAlignment="0" applyProtection="0"/>
  </cellStyleXfs>
  <cellXfs count="143">
    <xf numFmtId="0" fontId="0" fillId="0" borderId="0" xfId="0"/>
    <xf numFmtId="0" fontId="7" fillId="0" borderId="0" xfId="1" applyAlignment="1" applyProtection="1">
      <alignment vertical="center"/>
    </xf>
    <xf numFmtId="0" fontId="14" fillId="0" borderId="0" xfId="1" applyFont="1" applyAlignment="1" applyProtection="1">
      <alignment horizontal="left" vertical="center"/>
    </xf>
    <xf numFmtId="0" fontId="7" fillId="0" borderId="0" xfId="1" applyFill="1" applyAlignment="1" applyProtection="1">
      <alignment vertical="center"/>
    </xf>
    <xf numFmtId="0" fontId="16" fillId="0" borderId="0" xfId="3" applyAlignment="1" applyProtection="1">
      <alignment horizontal="left" vertical="center"/>
    </xf>
    <xf numFmtId="0" fontId="7" fillId="0" borderId="0" xfId="1" applyFont="1" applyAlignment="1" applyProtection="1">
      <alignment horizontal="left" vertical="center"/>
    </xf>
    <xf numFmtId="0" fontId="7" fillId="0" borderId="0" xfId="1" applyFont="1" applyAlignment="1" applyProtection="1">
      <alignment vertical="center"/>
    </xf>
    <xf numFmtId="0" fontId="14" fillId="0" borderId="0" xfId="1" applyFont="1" applyFill="1" applyAlignment="1" applyProtection="1">
      <alignment horizontal="left" vertical="center"/>
    </xf>
    <xf numFmtId="0" fontId="8" fillId="0" borderId="0" xfId="1" applyFont="1" applyFill="1" applyAlignment="1" applyProtection="1">
      <alignment vertical="center"/>
    </xf>
    <xf numFmtId="0" fontId="15" fillId="3" borderId="0" xfId="1" applyFont="1" applyFill="1" applyAlignment="1" applyProtection="1">
      <alignment vertical="center"/>
    </xf>
    <xf numFmtId="0" fontId="14" fillId="3" borderId="0" xfId="1" applyFont="1" applyFill="1" applyAlignment="1" applyProtection="1">
      <alignment horizontal="left" vertical="center"/>
    </xf>
    <xf numFmtId="0" fontId="13" fillId="0" borderId="0" xfId="1" applyFont="1" applyAlignment="1" applyProtection="1">
      <alignment horizontal="left" vertical="center"/>
    </xf>
    <xf numFmtId="0" fontId="15" fillId="2" borderId="0" xfId="1" applyFont="1" applyFill="1" applyAlignment="1" applyProtection="1">
      <alignment vertical="center"/>
    </xf>
    <xf numFmtId="0" fontId="10" fillId="0" borderId="0" xfId="1" applyFont="1" applyAlignment="1" applyProtection="1">
      <alignment vertical="center"/>
    </xf>
    <xf numFmtId="0" fontId="10" fillId="0" borderId="0" xfId="1" applyFont="1" applyFill="1" applyAlignment="1" applyProtection="1">
      <alignment vertical="center"/>
    </xf>
    <xf numFmtId="0" fontId="18" fillId="0" borderId="0" xfId="1" applyFont="1" applyAlignment="1" applyProtection="1">
      <alignment vertical="center"/>
    </xf>
    <xf numFmtId="0" fontId="11" fillId="0" borderId="0" xfId="1" applyFont="1" applyFill="1" applyAlignment="1" applyProtection="1">
      <alignment vertical="center"/>
    </xf>
    <xf numFmtId="0" fontId="9" fillId="0" borderId="0" xfId="1" applyFont="1" applyAlignment="1" applyProtection="1">
      <alignment vertical="center"/>
    </xf>
    <xf numFmtId="0" fontId="19" fillId="0" borderId="0" xfId="1" applyFont="1" applyFill="1" applyAlignment="1" applyProtection="1">
      <alignment vertical="center"/>
    </xf>
    <xf numFmtId="0" fontId="9" fillId="0" borderId="0" xfId="1" applyFont="1" applyFill="1" applyAlignment="1" applyProtection="1">
      <alignment vertical="center"/>
    </xf>
    <xf numFmtId="0" fontId="8" fillId="0" borderId="0" xfId="1" applyFont="1" applyBorder="1" applyAlignment="1" applyProtection="1">
      <alignment vertical="center"/>
    </xf>
    <xf numFmtId="0" fontId="19" fillId="0" borderId="0" xfId="1" applyFont="1" applyFill="1" applyBorder="1" applyAlignment="1" applyProtection="1">
      <alignment horizontal="center" vertical="center" wrapText="1"/>
    </xf>
    <xf numFmtId="0" fontId="8" fillId="0" borderId="0" xfId="1" applyFont="1" applyAlignment="1" applyProtection="1">
      <alignment vertical="center"/>
    </xf>
    <xf numFmtId="49" fontId="8" fillId="4" borderId="0" xfId="1" applyNumberFormat="1" applyFont="1" applyFill="1" applyBorder="1" applyAlignment="1" applyProtection="1">
      <alignment horizontal="left" vertical="center" wrapText="1"/>
    </xf>
    <xf numFmtId="49" fontId="8" fillId="4" borderId="0" xfId="1" applyNumberFormat="1" applyFont="1" applyFill="1" applyBorder="1" applyAlignment="1" applyProtection="1">
      <alignment horizontal="right" vertical="center" wrapText="1"/>
    </xf>
    <xf numFmtId="0" fontId="8" fillId="0" borderId="0" xfId="1" applyFont="1" applyBorder="1" applyAlignment="1" applyProtection="1">
      <alignment horizontal="left" vertical="center" wrapText="1"/>
    </xf>
    <xf numFmtId="0" fontId="8" fillId="0" borderId="0" xfId="1" applyFont="1" applyBorder="1" applyAlignment="1" applyProtection="1">
      <alignment horizontal="right" vertical="center" wrapText="1"/>
    </xf>
    <xf numFmtId="49" fontId="8" fillId="0" borderId="0" xfId="1" applyNumberFormat="1" applyFont="1" applyBorder="1" applyAlignment="1" applyProtection="1">
      <alignment horizontal="left" vertical="center" wrapText="1"/>
    </xf>
    <xf numFmtId="49" fontId="8" fillId="0" borderId="0" xfId="1" applyNumberFormat="1" applyFont="1" applyBorder="1" applyAlignment="1" applyProtection="1">
      <alignment horizontal="right" vertical="center" wrapText="1"/>
    </xf>
    <xf numFmtId="49" fontId="8" fillId="0" borderId="0" xfId="1" applyNumberFormat="1" applyFont="1" applyFill="1" applyBorder="1" applyAlignment="1" applyProtection="1">
      <alignment horizontal="right" vertical="center" wrapText="1"/>
    </xf>
    <xf numFmtId="0" fontId="8" fillId="0" borderId="0" xfId="1" applyFont="1" applyAlignment="1" applyProtection="1">
      <alignment horizontal="left" vertical="center"/>
    </xf>
    <xf numFmtId="0" fontId="8" fillId="0" borderId="0" xfId="1" applyFont="1" applyFill="1" applyBorder="1" applyAlignment="1" applyProtection="1">
      <alignment vertical="center"/>
    </xf>
    <xf numFmtId="165" fontId="8" fillId="0" borderId="0" xfId="2" applyNumberFormat="1" applyFont="1" applyFill="1" applyBorder="1" applyAlignment="1" applyProtection="1">
      <alignment horizontal="right" vertical="center"/>
    </xf>
    <xf numFmtId="0" fontId="21" fillId="4" borderId="0" xfId="1" applyFont="1" applyFill="1" applyBorder="1" applyAlignment="1" applyProtection="1">
      <alignment vertical="center"/>
    </xf>
    <xf numFmtId="165" fontId="21" fillId="4" borderId="0" xfId="2" applyNumberFormat="1" applyFont="1" applyFill="1" applyBorder="1" applyAlignment="1" applyProtection="1">
      <alignment vertical="center"/>
    </xf>
    <xf numFmtId="165" fontId="20" fillId="4" borderId="0" xfId="2" applyNumberFormat="1" applyFont="1" applyFill="1" applyBorder="1" applyAlignment="1" applyProtection="1">
      <alignment horizontal="right" vertical="center"/>
    </xf>
    <xf numFmtId="0" fontId="21" fillId="0" borderId="0" xfId="1" applyFont="1" applyBorder="1" applyAlignment="1" applyProtection="1">
      <alignment vertical="center"/>
    </xf>
    <xf numFmtId="0" fontId="21" fillId="0" borderId="0" xfId="1" applyFont="1" applyAlignment="1" applyProtection="1">
      <alignment vertical="center"/>
    </xf>
    <xf numFmtId="165" fontId="20" fillId="0" borderId="0" xfId="1" applyNumberFormat="1" applyFont="1" applyBorder="1" applyAlignment="1" applyProtection="1">
      <alignment vertical="center"/>
    </xf>
    <xf numFmtId="0" fontId="20" fillId="0" borderId="0" xfId="1" applyFont="1" applyBorder="1" applyAlignment="1" applyProtection="1">
      <alignment vertical="center"/>
    </xf>
    <xf numFmtId="165" fontId="20" fillId="0" borderId="0" xfId="1" applyNumberFormat="1" applyFont="1" applyBorder="1" applyAlignment="1" applyProtection="1">
      <alignment horizontal="right" vertical="center"/>
    </xf>
    <xf numFmtId="0" fontId="6" fillId="0" borderId="0" xfId="1" applyFont="1" applyAlignment="1" applyProtection="1">
      <alignment vertical="center"/>
    </xf>
    <xf numFmtId="0" fontId="7" fillId="0" borderId="0" xfId="1" applyBorder="1" applyProtection="1"/>
    <xf numFmtId="0" fontId="12" fillId="0" borderId="0" xfId="1" applyFont="1" applyBorder="1" applyProtection="1"/>
    <xf numFmtId="0" fontId="7" fillId="0" borderId="0" xfId="1" applyProtection="1"/>
    <xf numFmtId="0" fontId="11" fillId="0" borderId="0" xfId="1" applyFont="1" applyBorder="1" applyProtection="1"/>
    <xf numFmtId="0" fontId="7" fillId="0" borderId="0" xfId="1" applyFill="1" applyBorder="1" applyProtection="1"/>
    <xf numFmtId="0" fontId="10" fillId="4" borderId="2" xfId="1" applyFont="1" applyFill="1" applyBorder="1" applyAlignment="1" applyProtection="1">
      <alignment vertical="center"/>
    </xf>
    <xf numFmtId="0" fontId="19" fillId="4" borderId="1" xfId="1" applyFont="1" applyFill="1" applyBorder="1" applyAlignment="1" applyProtection="1">
      <alignment vertical="center"/>
    </xf>
    <xf numFmtId="0" fontId="7" fillId="4" borderId="1" xfId="1" applyFill="1" applyBorder="1" applyAlignment="1" applyProtection="1">
      <alignment vertical="center"/>
    </xf>
    <xf numFmtId="0" fontId="7" fillId="0" borderId="0" xfId="1" applyFill="1" applyProtection="1"/>
    <xf numFmtId="0" fontId="9" fillId="0" borderId="0" xfId="1" applyFont="1" applyFill="1" applyProtection="1"/>
    <xf numFmtId="0" fontId="9" fillId="0" borderId="0" xfId="4" applyFont="1" applyProtection="1"/>
    <xf numFmtId="0" fontId="15" fillId="0" borderId="0" xfId="1" applyFont="1" applyFill="1" applyAlignment="1" applyProtection="1">
      <alignment vertical="center"/>
    </xf>
    <xf numFmtId="0" fontId="17" fillId="0" borderId="0" xfId="1" applyFont="1" applyFill="1" applyAlignment="1" applyProtection="1">
      <alignment vertical="center"/>
    </xf>
    <xf numFmtId="0" fontId="18" fillId="0" borderId="0" xfId="1" applyFont="1" applyFill="1" applyAlignment="1" applyProtection="1">
      <alignment vertical="center"/>
    </xf>
    <xf numFmtId="0" fontId="8" fillId="0" borderId="0" xfId="1" applyFont="1" applyProtection="1"/>
    <xf numFmtId="0" fontId="19" fillId="0" borderId="0" xfId="1" applyFont="1" applyProtection="1"/>
    <xf numFmtId="0" fontId="0" fillId="0" borderId="0" xfId="0" applyFill="1" applyAlignment="1" applyProtection="1">
      <alignment vertical="top"/>
    </xf>
    <xf numFmtId="0" fontId="0" fillId="0" borderId="0" xfId="0" applyFill="1" applyAlignment="1" applyProtection="1">
      <alignment horizontal="left" vertical="top"/>
    </xf>
    <xf numFmtId="0" fontId="8" fillId="0" borderId="0" xfId="0" applyFont="1" applyFill="1" applyAlignment="1" applyProtection="1">
      <alignment horizontal="left" vertical="top"/>
    </xf>
    <xf numFmtId="0" fontId="3" fillId="0" borderId="0" xfId="6" applyFont="1" applyFill="1" applyProtection="1"/>
    <xf numFmtId="0" fontId="15" fillId="0" borderId="0" xfId="1" applyFont="1" applyFill="1" applyProtection="1"/>
    <xf numFmtId="0" fontId="15" fillId="0" borderId="0" xfId="1" applyFont="1" applyProtection="1"/>
    <xf numFmtId="0" fontId="19" fillId="0" borderId="0" xfId="1" applyFont="1" applyFill="1" applyBorder="1" applyAlignment="1" applyProtection="1">
      <alignment vertical="center"/>
    </xf>
    <xf numFmtId="0" fontId="7" fillId="0" borderId="0" xfId="1" applyFont="1" applyBorder="1" applyAlignment="1" applyProtection="1">
      <alignment vertical="center"/>
    </xf>
    <xf numFmtId="0" fontId="7" fillId="0" borderId="0" xfId="1" applyFont="1" applyBorder="1" applyAlignment="1" applyProtection="1">
      <alignment horizontal="left" vertical="center"/>
    </xf>
    <xf numFmtId="0" fontId="2" fillId="0" borderId="0" xfId="1" applyFont="1" applyAlignment="1" applyProtection="1">
      <alignment horizontal="right" vertical="center"/>
    </xf>
    <xf numFmtId="0" fontId="8" fillId="0" borderId="8" xfId="1" applyFont="1" applyFill="1" applyBorder="1" applyAlignment="1" applyProtection="1">
      <alignment vertical="center"/>
    </xf>
    <xf numFmtId="165" fontId="8" fillId="3" borderId="8" xfId="2" applyNumberFormat="1" applyFont="1" applyFill="1" applyBorder="1" applyAlignment="1" applyProtection="1">
      <alignment horizontal="right" vertical="center"/>
      <protection locked="0"/>
    </xf>
    <xf numFmtId="165" fontId="8" fillId="4" borderId="8" xfId="2" applyNumberFormat="1" applyFont="1" applyFill="1" applyBorder="1" applyAlignment="1" applyProtection="1">
      <alignment horizontal="right" vertical="center"/>
    </xf>
    <xf numFmtId="165" fontId="8" fillId="0" borderId="8" xfId="2" applyNumberFormat="1" applyFont="1" applyFill="1" applyBorder="1" applyAlignment="1" applyProtection="1">
      <alignment vertical="center"/>
    </xf>
    <xf numFmtId="165" fontId="8" fillId="0" borderId="8" xfId="2" applyNumberFormat="1" applyFont="1" applyFill="1" applyBorder="1" applyAlignment="1" applyProtection="1">
      <alignment horizontal="right" vertical="center"/>
    </xf>
    <xf numFmtId="165" fontId="8" fillId="0" borderId="8" xfId="2" applyNumberFormat="1" applyFont="1" applyBorder="1" applyAlignment="1" applyProtection="1">
      <alignment horizontal="right" vertical="center"/>
    </xf>
    <xf numFmtId="165" fontId="8" fillId="0" borderId="8" xfId="2" applyNumberFormat="1" applyFont="1" applyFill="1" applyBorder="1" applyAlignment="1" applyProtection="1">
      <alignment horizontal="distributed" vertical="center"/>
    </xf>
    <xf numFmtId="165" fontId="8" fillId="2" borderId="6" xfId="2" applyNumberFormat="1" applyFont="1" applyFill="1" applyBorder="1" applyAlignment="1" applyProtection="1">
      <alignment vertical="center"/>
      <protection locked="0"/>
    </xf>
    <xf numFmtId="165" fontId="8" fillId="0" borderId="0" xfId="2" applyNumberFormat="1" applyFont="1" applyFill="1" applyBorder="1" applyAlignment="1" applyProtection="1">
      <alignment vertical="center"/>
    </xf>
    <xf numFmtId="0" fontId="20" fillId="0" borderId="0" xfId="1" applyFont="1" applyFill="1" applyBorder="1" applyAlignment="1" applyProtection="1">
      <alignment vertical="center"/>
    </xf>
    <xf numFmtId="0" fontId="11" fillId="0" borderId="0" xfId="1" applyFont="1" applyFill="1" applyBorder="1" applyProtection="1"/>
    <xf numFmtId="165" fontId="8" fillId="2" borderId="9" xfId="2" applyNumberFormat="1" applyFont="1" applyFill="1" applyBorder="1" applyAlignment="1" applyProtection="1">
      <alignment vertical="center"/>
      <protection locked="0"/>
    </xf>
    <xf numFmtId="0" fontId="7" fillId="0" borderId="0" xfId="1" applyFont="1" applyFill="1" applyBorder="1" applyAlignment="1" applyProtection="1">
      <alignment vertical="center"/>
    </xf>
    <xf numFmtId="0" fontId="1" fillId="0" borderId="0" xfId="1" applyFont="1" applyAlignment="1" applyProtection="1">
      <alignment vertical="center"/>
    </xf>
    <xf numFmtId="0" fontId="11" fillId="0" borderId="0" xfId="1" applyFont="1" applyBorder="1" applyAlignment="1" applyProtection="1">
      <alignment vertical="center"/>
    </xf>
    <xf numFmtId="0" fontId="23" fillId="0" borderId="0" xfId="1" applyFont="1" applyBorder="1" applyAlignment="1" applyProtection="1">
      <alignment vertical="center"/>
    </xf>
    <xf numFmtId="0" fontId="11" fillId="0" borderId="0" xfId="1" applyFont="1" applyAlignment="1" applyProtection="1">
      <alignment vertical="center"/>
    </xf>
    <xf numFmtId="0" fontId="19" fillId="0" borderId="0" xfId="1" applyFont="1" applyFill="1" applyBorder="1" applyAlignment="1" applyProtection="1">
      <alignment horizontal="left" wrapText="1"/>
    </xf>
    <xf numFmtId="0" fontId="9" fillId="0" borderId="0" xfId="1" applyFont="1" applyBorder="1" applyProtection="1"/>
    <xf numFmtId="0" fontId="7" fillId="0" borderId="8" xfId="1" applyFont="1" applyBorder="1" applyAlignment="1" applyProtection="1">
      <alignment vertical="center"/>
    </xf>
    <xf numFmtId="165" fontId="8" fillId="0" borderId="7" xfId="2" applyNumberFormat="1" applyFont="1" applyFill="1" applyBorder="1" applyAlignment="1" applyProtection="1">
      <alignment horizontal="right" vertical="center"/>
    </xf>
    <xf numFmtId="0" fontId="7" fillId="0" borderId="11" xfId="1" applyFont="1" applyBorder="1" applyAlignment="1" applyProtection="1">
      <alignment vertical="center"/>
    </xf>
    <xf numFmtId="165" fontId="8" fillId="0" borderId="10" xfId="2" applyNumberFormat="1" applyFont="1" applyFill="1" applyBorder="1" applyAlignment="1" applyProtection="1">
      <alignment horizontal="right" vertical="center"/>
    </xf>
    <xf numFmtId="0" fontId="11" fillId="0" borderId="12" xfId="1" applyFont="1" applyBorder="1" applyAlignment="1" applyProtection="1">
      <alignment vertical="center"/>
    </xf>
    <xf numFmtId="0" fontId="11" fillId="0" borderId="13" xfId="1" applyFont="1" applyBorder="1" applyAlignment="1" applyProtection="1">
      <alignment vertical="center"/>
    </xf>
    <xf numFmtId="165" fontId="20" fillId="0" borderId="14" xfId="1" applyNumberFormat="1" applyFont="1" applyBorder="1" applyAlignment="1" applyProtection="1">
      <alignment horizontal="right" vertical="center"/>
    </xf>
    <xf numFmtId="0" fontId="2" fillId="0" borderId="15" xfId="1" applyFont="1" applyBorder="1" applyAlignment="1" applyProtection="1">
      <alignment vertical="center" wrapText="1"/>
    </xf>
    <xf numFmtId="0" fontId="7" fillId="0" borderId="3" xfId="1" applyFont="1" applyBorder="1" applyAlignment="1" applyProtection="1">
      <alignment vertical="center" wrapText="1"/>
    </xf>
    <xf numFmtId="0" fontId="7" fillId="0" borderId="16" xfId="1" applyFont="1" applyBorder="1" applyAlignment="1" applyProtection="1">
      <alignment horizontal="center" vertical="center" wrapText="1"/>
    </xf>
    <xf numFmtId="165" fontId="10" fillId="0" borderId="0" xfId="1" applyNumberFormat="1" applyFont="1" applyFill="1" applyBorder="1" applyAlignment="1" applyProtection="1">
      <alignment horizontal="right" vertical="center"/>
    </xf>
    <xf numFmtId="0" fontId="9" fillId="0" borderId="0" xfId="1" applyFont="1" applyFill="1" applyBorder="1" applyAlignment="1" applyProtection="1">
      <alignment horizontal="center" vertical="center"/>
    </xf>
    <xf numFmtId="0" fontId="23" fillId="0" borderId="0" xfId="1" applyFont="1" applyFill="1" applyBorder="1" applyAlignment="1" applyProtection="1">
      <alignment vertical="center"/>
    </xf>
    <xf numFmtId="0" fontId="11" fillId="0" borderId="0" xfId="1" applyFont="1" applyFill="1" applyBorder="1" applyAlignment="1" applyProtection="1">
      <alignment vertical="center"/>
    </xf>
    <xf numFmtId="0" fontId="24" fillId="4" borderId="0" xfId="1" applyFont="1" applyFill="1" applyBorder="1" applyAlignment="1" applyProtection="1">
      <alignment horizontal="left" vertical="center" wrapText="1"/>
    </xf>
    <xf numFmtId="0" fontId="24" fillId="2" borderId="0" xfId="1" applyFont="1" applyFill="1" applyAlignment="1" applyProtection="1">
      <alignment vertical="center"/>
      <protection locked="0"/>
    </xf>
    <xf numFmtId="0" fontId="24" fillId="4" borderId="5" xfId="1" applyFont="1" applyFill="1" applyBorder="1" applyAlignment="1" applyProtection="1">
      <alignment horizontal="left" vertical="center" wrapText="1"/>
    </xf>
    <xf numFmtId="0" fontId="10" fillId="0" borderId="0" xfId="1" applyFont="1" applyBorder="1" applyAlignment="1" applyProtection="1">
      <alignment vertical="center"/>
    </xf>
    <xf numFmtId="0" fontId="7" fillId="0" borderId="0" xfId="1" applyBorder="1" applyAlignment="1" applyProtection="1">
      <alignment vertical="center"/>
    </xf>
    <xf numFmtId="0" fontId="10" fillId="0" borderId="0" xfId="1" applyFont="1" applyFill="1" applyBorder="1" applyAlignment="1" applyProtection="1">
      <alignment vertical="center"/>
    </xf>
    <xf numFmtId="0" fontId="7" fillId="0" borderId="0" xfId="1" applyFill="1" applyBorder="1" applyAlignment="1" applyProtection="1">
      <alignment vertical="center"/>
    </xf>
    <xf numFmtId="0" fontId="8" fillId="0" borderId="11" xfId="1" applyFont="1" applyFill="1" applyBorder="1" applyAlignment="1" applyProtection="1">
      <alignment vertical="center"/>
    </xf>
    <xf numFmtId="165" fontId="8" fillId="0" borderId="11" xfId="2" applyNumberFormat="1" applyFont="1" applyFill="1" applyBorder="1" applyAlignment="1" applyProtection="1">
      <alignment horizontal="right" vertical="center"/>
    </xf>
    <xf numFmtId="165" fontId="10" fillId="4" borderId="2" xfId="1" applyNumberFormat="1" applyFont="1" applyFill="1" applyBorder="1" applyAlignment="1" applyProtection="1">
      <alignment horizontal="right" vertical="center"/>
    </xf>
    <xf numFmtId="0" fontId="19" fillId="4" borderId="0" xfId="1" applyFont="1" applyFill="1" applyBorder="1" applyAlignment="1" applyProtection="1">
      <alignment horizontal="center" vertical="center" wrapText="1"/>
    </xf>
    <xf numFmtId="0" fontId="9" fillId="4" borderId="1" xfId="1" applyFont="1" applyFill="1" applyBorder="1" applyAlignment="1" applyProtection="1">
      <alignment horizontal="center" vertical="center"/>
    </xf>
    <xf numFmtId="0" fontId="9" fillId="0" borderId="0" xfId="1" applyFont="1" applyProtection="1"/>
    <xf numFmtId="0" fontId="7" fillId="3" borderId="0" xfId="1" applyFill="1" applyAlignment="1" applyProtection="1">
      <alignment horizontal="left"/>
      <protection locked="0"/>
    </xf>
    <xf numFmtId="0" fontId="24" fillId="0" borderId="0" xfId="1" applyFont="1" applyAlignment="1" applyProtection="1">
      <alignment vertical="center"/>
    </xf>
    <xf numFmtId="0" fontId="8" fillId="0" borderId="1" xfId="1" applyFont="1" applyFill="1" applyBorder="1" applyAlignment="1" applyProtection="1">
      <alignment horizontal="right" vertical="top" wrapText="1"/>
    </xf>
    <xf numFmtId="0" fontId="5" fillId="0" borderId="0" xfId="4" applyFont="1" applyAlignment="1" applyProtection="1">
      <alignment horizontal="left" vertical="top" wrapText="1"/>
    </xf>
    <xf numFmtId="0" fontId="5" fillId="0" borderId="0" xfId="1" applyFont="1" applyAlignment="1" applyProtection="1">
      <alignment horizontal="left" wrapText="1"/>
    </xf>
    <xf numFmtId="0" fontId="7" fillId="0" borderId="0" xfId="1" applyAlignment="1" applyProtection="1">
      <alignment horizontal="left" wrapText="1"/>
    </xf>
    <xf numFmtId="0" fontId="5" fillId="0" borderId="0" xfId="1" applyFont="1" applyFill="1" applyAlignment="1" applyProtection="1">
      <alignment horizontal="left" wrapText="1"/>
    </xf>
    <xf numFmtId="0" fontId="7" fillId="0" borderId="0" xfId="1" applyFill="1" applyAlignment="1" applyProtection="1">
      <alignment horizontal="left" wrapText="1"/>
    </xf>
    <xf numFmtId="0" fontId="7" fillId="2" borderId="0" xfId="1" applyFill="1" applyAlignment="1" applyProtection="1">
      <alignment horizontal="left"/>
      <protection locked="0"/>
    </xf>
    <xf numFmtId="0" fontId="19" fillId="4" borderId="0" xfId="1" applyFont="1" applyFill="1" applyBorder="1" applyAlignment="1" applyProtection="1">
      <alignment horizontal="center" vertical="center" wrapText="1"/>
    </xf>
    <xf numFmtId="0" fontId="8" fillId="0" borderId="0" xfId="0" applyFont="1" applyAlignment="1" applyProtection="1">
      <alignment horizontal="center" vertical="center" wrapText="1"/>
    </xf>
    <xf numFmtId="0" fontId="7" fillId="0" borderId="0" xfId="1" applyFill="1" applyAlignment="1" applyProtection="1">
      <alignment horizontal="left"/>
    </xf>
    <xf numFmtId="0" fontId="9" fillId="4" borderId="1" xfId="1" applyFont="1" applyFill="1" applyBorder="1" applyAlignment="1" applyProtection="1">
      <alignment horizontal="center" vertical="center"/>
    </xf>
    <xf numFmtId="0" fontId="10" fillId="4" borderId="2" xfId="1" applyFont="1" applyFill="1" applyBorder="1" applyAlignment="1" applyProtection="1">
      <alignment vertical="center" wrapText="1"/>
    </xf>
    <xf numFmtId="0" fontId="0" fillId="0" borderId="2" xfId="0" applyBorder="1" applyAlignment="1" applyProtection="1">
      <alignment vertical="center"/>
    </xf>
    <xf numFmtId="0" fontId="19" fillId="0" borderId="0" xfId="1" applyFont="1" applyFill="1" applyAlignment="1" applyProtection="1">
      <alignment horizontal="left" wrapText="1"/>
    </xf>
    <xf numFmtId="0" fontId="9" fillId="0" borderId="0" xfId="1" applyFont="1" applyProtection="1"/>
    <xf numFmtId="0" fontId="7" fillId="3" borderId="0" xfId="1" applyFill="1" applyAlignment="1" applyProtection="1">
      <alignment horizontal="left"/>
      <protection locked="0"/>
    </xf>
    <xf numFmtId="0" fontId="14" fillId="0" borderId="1" xfId="1" applyFont="1" applyBorder="1" applyAlignment="1" applyProtection="1">
      <alignment horizontal="left" vertical="center" wrapText="1"/>
    </xf>
    <xf numFmtId="0" fontId="9" fillId="3" borderId="0" xfId="1" applyFont="1" applyFill="1" applyAlignment="1" applyProtection="1">
      <alignment horizontal="left" vertical="center"/>
      <protection locked="0"/>
    </xf>
    <xf numFmtId="0" fontId="9" fillId="0" borderId="0" xfId="1" applyFont="1" applyFill="1" applyAlignment="1" applyProtection="1">
      <alignment horizontal="left" vertical="center"/>
    </xf>
    <xf numFmtId="0" fontId="19" fillId="4" borderId="0" xfId="1" applyFont="1" applyFill="1" applyBorder="1" applyAlignment="1" applyProtection="1">
      <alignment horizontal="center" vertical="center"/>
    </xf>
    <xf numFmtId="0" fontId="19" fillId="4" borderId="4" xfId="1" applyFont="1" applyFill="1" applyBorder="1" applyAlignment="1" applyProtection="1">
      <alignment horizontal="center" vertical="center" wrapText="1"/>
    </xf>
    <xf numFmtId="0" fontId="19" fillId="4" borderId="2" xfId="1" applyFont="1" applyFill="1" applyBorder="1" applyAlignment="1" applyProtection="1">
      <alignment horizontal="center" vertical="center" wrapText="1"/>
    </xf>
    <xf numFmtId="165" fontId="10" fillId="4" borderId="2" xfId="1" applyNumberFormat="1" applyFont="1" applyFill="1" applyBorder="1" applyAlignment="1" applyProtection="1">
      <alignment horizontal="right" vertical="center"/>
    </xf>
    <xf numFmtId="0" fontId="7" fillId="3" borderId="0" xfId="1" applyFill="1" applyProtection="1">
      <protection locked="0"/>
    </xf>
    <xf numFmtId="0" fontId="9" fillId="4" borderId="0" xfId="1" applyFont="1" applyFill="1" applyBorder="1" applyAlignment="1" applyProtection="1">
      <alignment horizontal="center" vertical="center"/>
    </xf>
    <xf numFmtId="0" fontId="7" fillId="0" borderId="2" xfId="1" applyBorder="1" applyAlignment="1" applyProtection="1">
      <alignment horizontal="center"/>
    </xf>
    <xf numFmtId="165" fontId="10" fillId="4" borderId="2" xfId="1" applyNumberFormat="1" applyFont="1" applyFill="1" applyBorder="1" applyAlignment="1" applyProtection="1">
      <alignment horizontal="center" vertical="center"/>
    </xf>
  </cellXfs>
  <cellStyles count="10">
    <cellStyle name="Komma 2" xfId="2" xr:uid="{00000000-0005-0000-0000-000000000000}"/>
    <cellStyle name="Komma 2 2" xfId="5" xr:uid="{00000000-0005-0000-0000-000001000000}"/>
    <cellStyle name="Komma 2 2 2" xfId="9" xr:uid="{00000000-0005-0000-0000-000002000000}"/>
    <cellStyle name="Komma 2 3" xfId="7" xr:uid="{00000000-0005-0000-0000-000003000000}"/>
    <cellStyle name="Lien hypertexte" xfId="3" builtinId="8"/>
    <cellStyle name="Normal" xfId="0" builtinId="0"/>
    <cellStyle name="Standard 2" xfId="1" xr:uid="{00000000-0005-0000-0000-000006000000}"/>
    <cellStyle name="Standard 2 2" xfId="4" xr:uid="{00000000-0005-0000-0000-000007000000}"/>
    <cellStyle name="Standard 2 2 2" xfId="8" xr:uid="{00000000-0005-0000-0000-000008000000}"/>
    <cellStyle name="Standard 2 3" xfId="6" xr:uid="{00000000-0005-0000-0000-000009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54"/>
  <sheetViews>
    <sheetView showGridLines="0" showRowColHeaders="0" tabSelected="1" zoomScale="75" zoomScaleNormal="75" workbookViewId="0">
      <pane xSplit="1" topLeftCell="B1" activePane="topRight" state="frozen"/>
      <selection activeCell="R30" sqref="R30"/>
      <selection pane="topRight" activeCell="D12" sqref="D12:I12"/>
    </sheetView>
  </sheetViews>
  <sheetFormatPr baseColWidth="10" defaultColWidth="11.42578125" defaultRowHeight="12.75" x14ac:dyDescent="0.2"/>
  <cols>
    <col min="1" max="1" width="51.7109375" style="44" customWidth="1"/>
    <col min="2" max="3" width="9.7109375" style="44" customWidth="1"/>
    <col min="4" max="5" width="13.7109375" style="44" customWidth="1"/>
    <col min="6" max="6" width="1.5703125" style="44" customWidth="1"/>
    <col min="7" max="8" width="9.7109375" style="44" customWidth="1"/>
    <col min="9" max="9" width="13.7109375" style="44" customWidth="1"/>
    <col min="10" max="10" width="1.5703125" style="44" customWidth="1"/>
    <col min="11" max="12" width="9.7109375" style="44" customWidth="1"/>
    <col min="13" max="13" width="13.7109375" style="44" customWidth="1"/>
    <col min="14" max="14" width="1.5703125" style="44" customWidth="1"/>
    <col min="15" max="15" width="13.7109375" style="44" customWidth="1"/>
    <col min="16" max="16" width="1.5703125" style="50" customWidth="1"/>
    <col min="17" max="18" width="9.7109375" style="44" customWidth="1"/>
    <col min="19" max="19" width="13.7109375" style="44" customWidth="1"/>
    <col min="20" max="20" width="15.7109375" style="44" customWidth="1"/>
    <col min="21" max="21" width="3.7109375" style="44" customWidth="1"/>
    <col min="22" max="23" width="9.7109375" style="44" customWidth="1"/>
    <col min="24" max="24" width="13.7109375" style="44" customWidth="1"/>
    <col min="25" max="25" width="3.7109375" style="44" customWidth="1"/>
    <col min="26" max="27" width="9.7109375" style="44" customWidth="1"/>
    <col min="28" max="28" width="13.7109375" style="44" customWidth="1"/>
    <col min="29" max="29" width="3.7109375" style="44" customWidth="1"/>
    <col min="30" max="31" width="9.7109375" style="44" customWidth="1"/>
    <col min="32" max="32" width="13.7109375" style="44" customWidth="1"/>
    <col min="33" max="33" width="3.7109375" style="44" customWidth="1"/>
    <col min="34" max="35" width="9.7109375" style="44" customWidth="1"/>
    <col min="36" max="36" width="13.7109375" style="44" customWidth="1"/>
    <col min="37" max="37" width="3.7109375" style="44" customWidth="1"/>
    <col min="38" max="39" width="9.7109375" style="44" customWidth="1"/>
    <col min="40" max="40" width="13.7109375" style="44" customWidth="1"/>
    <col min="41" max="41" width="3.7109375" style="44" customWidth="1"/>
    <col min="42" max="43" width="9.7109375" style="44" customWidth="1"/>
    <col min="44" max="44" width="13.7109375" style="44" customWidth="1"/>
    <col min="45" max="45" width="3.7109375" style="44" customWidth="1"/>
    <col min="46" max="47" width="9.7109375" style="44" customWidth="1"/>
    <col min="48" max="48" width="13.7109375" style="44" customWidth="1"/>
    <col min="49" max="49" width="3.7109375" style="44" customWidth="1"/>
    <col min="50" max="51" width="9.7109375" style="44" customWidth="1"/>
    <col min="52" max="52" width="13.7109375" style="44" customWidth="1"/>
    <col min="53" max="53" width="250.7109375" style="44" customWidth="1"/>
    <col min="54" max="16384" width="11.42578125" style="44"/>
  </cols>
  <sheetData>
    <row r="1" spans="1:53" s="1" customFormat="1" ht="46.5" customHeight="1" x14ac:dyDescent="0.2">
      <c r="A1" s="132" t="s">
        <v>64</v>
      </c>
      <c r="B1" s="132"/>
      <c r="C1" s="132"/>
      <c r="D1" s="132"/>
      <c r="E1" s="132"/>
      <c r="F1" s="132"/>
      <c r="G1" s="132"/>
      <c r="H1" s="132"/>
      <c r="I1" s="132"/>
      <c r="J1" s="132"/>
      <c r="K1" s="132"/>
      <c r="L1" s="132"/>
      <c r="M1" s="132"/>
      <c r="N1" s="132"/>
      <c r="O1" s="132"/>
      <c r="P1" s="132"/>
      <c r="Q1" s="116" t="s">
        <v>105</v>
      </c>
      <c r="R1" s="116"/>
      <c r="S1" s="116"/>
      <c r="BA1" s="67" t="s">
        <v>99</v>
      </c>
    </row>
    <row r="2" spans="1:53" s="1" customFormat="1" x14ac:dyDescent="0.2">
      <c r="A2" s="2"/>
      <c r="B2" s="2"/>
      <c r="C2" s="2"/>
      <c r="D2" s="2"/>
      <c r="E2" s="2"/>
      <c r="F2" s="2"/>
      <c r="G2" s="2"/>
      <c r="H2" s="2"/>
      <c r="I2" s="2"/>
      <c r="J2" s="2"/>
      <c r="K2" s="2"/>
      <c r="L2" s="2"/>
      <c r="M2" s="2"/>
      <c r="N2" s="2"/>
      <c r="P2" s="3"/>
    </row>
    <row r="3" spans="1:53" s="1" customFormat="1" x14ac:dyDescent="0.2">
      <c r="A3" s="4" t="s">
        <v>22</v>
      </c>
      <c r="C3" s="2"/>
      <c r="D3" s="2"/>
      <c r="E3" s="2"/>
      <c r="F3" s="2"/>
      <c r="G3" s="2"/>
      <c r="H3" s="2"/>
      <c r="I3" s="2"/>
      <c r="K3" s="5" t="s">
        <v>21</v>
      </c>
      <c r="L3" s="5"/>
      <c r="M3" s="6"/>
      <c r="P3" s="3"/>
    </row>
    <row r="4" spans="1:53" s="1" customFormat="1" x14ac:dyDescent="0.2">
      <c r="A4" s="2"/>
      <c r="C4" s="2"/>
      <c r="D4" s="2"/>
      <c r="E4" s="2"/>
      <c r="F4" s="2"/>
      <c r="G4" s="2"/>
      <c r="H4" s="2"/>
      <c r="I4" s="2"/>
      <c r="K4" s="5" t="s">
        <v>20</v>
      </c>
      <c r="L4" s="5"/>
      <c r="M4" s="6"/>
      <c r="P4" s="3"/>
    </row>
    <row r="5" spans="1:53" s="1" customFormat="1" x14ac:dyDescent="0.2">
      <c r="B5" s="7"/>
      <c r="C5" s="7"/>
      <c r="D5" s="7"/>
      <c r="E5" s="7"/>
      <c r="F5" s="2"/>
      <c r="G5" s="2"/>
      <c r="H5" s="2"/>
      <c r="I5" s="2"/>
      <c r="K5" s="5" t="s">
        <v>19</v>
      </c>
      <c r="L5" s="5"/>
      <c r="M5" s="6"/>
      <c r="P5" s="3"/>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3" s="1" customFormat="1" x14ac:dyDescent="0.2">
      <c r="A6" s="9" t="s">
        <v>18</v>
      </c>
      <c r="B6" s="10"/>
      <c r="C6" s="10"/>
      <c r="D6" s="10"/>
      <c r="E6" s="10"/>
      <c r="F6" s="10"/>
      <c r="G6" s="10"/>
      <c r="H6" s="10"/>
      <c r="I6" s="10"/>
      <c r="K6" s="11" t="s">
        <v>17</v>
      </c>
      <c r="L6" s="11"/>
      <c r="M6" s="11"/>
      <c r="N6" s="2"/>
      <c r="O6" s="2"/>
      <c r="P6" s="7"/>
      <c r="Q6" s="2"/>
      <c r="R6" s="2"/>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spans="1:53" s="1" customFormat="1" x14ac:dyDescent="0.2">
      <c r="A7" s="12" t="s">
        <v>16</v>
      </c>
      <c r="B7" s="2"/>
      <c r="C7" s="2"/>
      <c r="D7" s="2"/>
      <c r="E7" s="2"/>
      <c r="F7" s="2"/>
      <c r="G7" s="2"/>
      <c r="H7" s="2"/>
      <c r="I7" s="2"/>
      <c r="K7" s="11" t="s">
        <v>15</v>
      </c>
      <c r="L7" s="11"/>
      <c r="M7" s="11"/>
      <c r="N7" s="2"/>
      <c r="O7" s="2"/>
      <c r="P7" s="7"/>
      <c r="Q7" s="2"/>
      <c r="R7" s="2"/>
    </row>
    <row r="8" spans="1:53" s="1" customFormat="1" x14ac:dyDescent="0.2">
      <c r="A8" s="2"/>
      <c r="B8" s="2"/>
      <c r="C8" s="2"/>
      <c r="D8" s="2"/>
      <c r="E8" s="2"/>
      <c r="F8" s="2"/>
      <c r="G8" s="2"/>
      <c r="H8" s="2"/>
      <c r="I8" s="2"/>
      <c r="J8" s="2"/>
      <c r="K8" s="2"/>
      <c r="L8" s="2"/>
      <c r="M8" s="2"/>
      <c r="N8" s="2"/>
      <c r="O8" s="2"/>
      <c r="P8" s="7"/>
      <c r="Q8" s="2"/>
      <c r="R8" s="2"/>
    </row>
    <row r="9" spans="1:53" s="13" customFormat="1" ht="20.25" x14ac:dyDescent="0.2">
      <c r="A9" s="13" t="s">
        <v>14</v>
      </c>
      <c r="P9" s="14"/>
    </row>
    <row r="10" spans="1:53" s="13" customFormat="1" ht="20.100000000000001" customHeight="1" x14ac:dyDescent="0.2">
      <c r="A10" s="115" t="s">
        <v>55</v>
      </c>
      <c r="B10" s="15"/>
      <c r="C10" s="15"/>
      <c r="D10" s="102">
        <v>2024</v>
      </c>
      <c r="E10" s="16"/>
      <c r="P10" s="14"/>
    </row>
    <row r="11" spans="1:53" s="1" customFormat="1" x14ac:dyDescent="0.2">
      <c r="P11" s="3"/>
    </row>
    <row r="12" spans="1:53" s="1" customFormat="1" ht="14.25" customHeight="1" x14ac:dyDescent="0.2">
      <c r="A12" s="17" t="s">
        <v>13</v>
      </c>
      <c r="D12" s="133"/>
      <c r="E12" s="133"/>
      <c r="F12" s="133"/>
      <c r="G12" s="133"/>
      <c r="H12" s="133"/>
      <c r="I12" s="133"/>
      <c r="P12" s="3"/>
    </row>
    <row r="13" spans="1:53" s="1" customFormat="1" ht="14.25" customHeight="1" x14ac:dyDescent="0.2">
      <c r="A13" s="17" t="s">
        <v>34</v>
      </c>
      <c r="D13" s="134" t="s">
        <v>27</v>
      </c>
      <c r="E13" s="134"/>
      <c r="F13" s="17"/>
      <c r="G13" s="17"/>
      <c r="H13" s="17"/>
      <c r="I13" s="17"/>
      <c r="P13" s="3"/>
    </row>
    <row r="14" spans="1:53" s="1" customFormat="1" ht="14.25" customHeight="1" x14ac:dyDescent="0.2">
      <c r="A14" s="17" t="s">
        <v>12</v>
      </c>
      <c r="D14" s="53" t="s">
        <v>56</v>
      </c>
      <c r="E14" s="19"/>
      <c r="F14" s="17"/>
      <c r="G14" s="17"/>
      <c r="H14" s="17"/>
      <c r="I14" s="17"/>
      <c r="P14" s="3"/>
    </row>
    <row r="15" spans="1:53" s="1" customFormat="1" ht="14.25" customHeight="1" x14ac:dyDescent="0.2">
      <c r="P15" s="3"/>
    </row>
    <row r="16" spans="1:53" s="6" customFormat="1" ht="42.75" customHeight="1" x14ac:dyDescent="0.2">
      <c r="A16" s="123" t="s">
        <v>57</v>
      </c>
      <c r="B16" s="135"/>
      <c r="C16" s="135"/>
      <c r="D16" s="135"/>
      <c r="E16" s="135"/>
      <c r="F16" s="20"/>
      <c r="G16" s="123" t="s">
        <v>48</v>
      </c>
      <c r="H16" s="135"/>
      <c r="I16" s="135"/>
      <c r="J16" s="20"/>
      <c r="K16" s="123" t="s">
        <v>100</v>
      </c>
      <c r="L16" s="123"/>
      <c r="M16" s="101">
        <f>D10</f>
        <v>2024</v>
      </c>
      <c r="N16" s="20"/>
      <c r="O16" s="111" t="s">
        <v>54</v>
      </c>
      <c r="P16" s="21"/>
      <c r="Q16" s="123" t="s">
        <v>50</v>
      </c>
      <c r="R16" s="124"/>
      <c r="S16" s="124"/>
      <c r="U16" s="64"/>
      <c r="V16" s="136" t="s">
        <v>101</v>
      </c>
      <c r="W16" s="137"/>
      <c r="X16" s="103">
        <v>2024</v>
      </c>
      <c r="Y16" s="64"/>
      <c r="Z16" s="136" t="s">
        <v>101</v>
      </c>
      <c r="AA16" s="137"/>
      <c r="AB16" s="103">
        <v>2025</v>
      </c>
      <c r="AC16" s="64"/>
      <c r="AD16" s="136" t="s">
        <v>101</v>
      </c>
      <c r="AE16" s="137"/>
      <c r="AF16" s="103">
        <v>2026</v>
      </c>
      <c r="AG16" s="64"/>
      <c r="AH16" s="136" t="s">
        <v>101</v>
      </c>
      <c r="AI16" s="137"/>
      <c r="AJ16" s="103">
        <v>2027</v>
      </c>
      <c r="AK16" s="64"/>
      <c r="AL16" s="136" t="s">
        <v>101</v>
      </c>
      <c r="AM16" s="137"/>
      <c r="AN16" s="103">
        <v>2028</v>
      </c>
      <c r="AO16" s="64"/>
      <c r="AP16" s="136" t="s">
        <v>101</v>
      </c>
      <c r="AQ16" s="137"/>
      <c r="AR16" s="103">
        <v>2029</v>
      </c>
      <c r="AS16" s="64"/>
      <c r="AT16" s="136" t="s">
        <v>101</v>
      </c>
      <c r="AU16" s="137"/>
      <c r="AV16" s="103">
        <v>2030</v>
      </c>
      <c r="AW16" s="64"/>
      <c r="AX16" s="136" t="s">
        <v>101</v>
      </c>
      <c r="AY16" s="137"/>
      <c r="AZ16" s="103">
        <v>2031</v>
      </c>
    </row>
    <row r="17" spans="1:53" s="5" customFormat="1" ht="51" x14ac:dyDescent="0.2">
      <c r="A17" s="23" t="s">
        <v>11</v>
      </c>
      <c r="B17" s="24" t="s">
        <v>29</v>
      </c>
      <c r="C17" s="23" t="s">
        <v>10</v>
      </c>
      <c r="D17" s="24" t="s">
        <v>36</v>
      </c>
      <c r="E17" s="24" t="s">
        <v>37</v>
      </c>
      <c r="F17" s="25"/>
      <c r="G17" s="26" t="s">
        <v>51</v>
      </c>
      <c r="H17" s="27" t="s">
        <v>10</v>
      </c>
      <c r="I17" s="26" t="s">
        <v>39</v>
      </c>
      <c r="J17" s="25"/>
      <c r="K17" s="28" t="s">
        <v>29</v>
      </c>
      <c r="L17" s="27" t="s">
        <v>10</v>
      </c>
      <c r="M17" s="28" t="s">
        <v>38</v>
      </c>
      <c r="N17" s="25"/>
      <c r="O17" s="29" t="s">
        <v>49</v>
      </c>
      <c r="P17" s="29"/>
      <c r="Q17" s="26" t="s">
        <v>52</v>
      </c>
      <c r="R17" s="27" t="s">
        <v>10</v>
      </c>
      <c r="S17" s="26" t="s">
        <v>53</v>
      </c>
      <c r="V17" s="94" t="s">
        <v>98</v>
      </c>
      <c r="W17" s="95" t="s">
        <v>10</v>
      </c>
      <c r="X17" s="96" t="s">
        <v>38</v>
      </c>
      <c r="Y17" s="66"/>
      <c r="Z17" s="94" t="s">
        <v>98</v>
      </c>
      <c r="AA17" s="95" t="s">
        <v>10</v>
      </c>
      <c r="AB17" s="96" t="s">
        <v>38</v>
      </c>
      <c r="AC17" s="66"/>
      <c r="AD17" s="94" t="s">
        <v>98</v>
      </c>
      <c r="AE17" s="95" t="s">
        <v>10</v>
      </c>
      <c r="AF17" s="96" t="s">
        <v>38</v>
      </c>
      <c r="AG17" s="66"/>
      <c r="AH17" s="94" t="s">
        <v>98</v>
      </c>
      <c r="AI17" s="95" t="s">
        <v>10</v>
      </c>
      <c r="AJ17" s="96" t="s">
        <v>38</v>
      </c>
      <c r="AK17" s="66"/>
      <c r="AL17" s="94" t="s">
        <v>98</v>
      </c>
      <c r="AM17" s="95" t="s">
        <v>10</v>
      </c>
      <c r="AN17" s="96" t="s">
        <v>38</v>
      </c>
      <c r="AO17" s="66"/>
      <c r="AP17" s="94" t="s">
        <v>98</v>
      </c>
      <c r="AQ17" s="95" t="s">
        <v>10</v>
      </c>
      <c r="AR17" s="96" t="s">
        <v>38</v>
      </c>
      <c r="AS17" s="66"/>
      <c r="AT17" s="94" t="s">
        <v>98</v>
      </c>
      <c r="AU17" s="95" t="s">
        <v>10</v>
      </c>
      <c r="AV17" s="96" t="s">
        <v>38</v>
      </c>
      <c r="AW17" s="66"/>
      <c r="AX17" s="94" t="s">
        <v>98</v>
      </c>
      <c r="AY17" s="95" t="s">
        <v>10</v>
      </c>
      <c r="AZ17" s="96" t="s">
        <v>38</v>
      </c>
    </row>
    <row r="18" spans="1:53" s="6" customFormat="1" x14ac:dyDescent="0.2">
      <c r="A18" s="68" t="s">
        <v>41</v>
      </c>
      <c r="B18" s="69">
        <v>0</v>
      </c>
      <c r="C18" s="68" t="s">
        <v>9</v>
      </c>
      <c r="D18" s="69">
        <v>0</v>
      </c>
      <c r="E18" s="70">
        <f>B18*D18</f>
        <v>0</v>
      </c>
      <c r="F18" s="20"/>
      <c r="G18" s="74">
        <f t="shared" ref="G18:G29" si="0">IF($D$10=2024,0,IF($D$10=2025,V18,IF($D$10=2026,SUM(V18,Z18),IF($D$10=2027,SUM(V18,Z18,AD18),IF($D$10=2028,SUM(V18,Z18,AD18,AH18),IF($D$10=2029,SUM(V18,Z18,AD18,AH18,AL18),IF($D$10=2030,SUM(V18,Z18,AD18,AH18,AL18,AP18),IF($D$10=2031,SUM(V18,Z18,AD18,AH18,AL18,AP18,AT18),"FEHLER"))))))))</f>
        <v>0</v>
      </c>
      <c r="H18" s="68" t="s">
        <v>9</v>
      </c>
      <c r="I18" s="71">
        <f>G18*D18</f>
        <v>0</v>
      </c>
      <c r="J18" s="20"/>
      <c r="K18" s="71">
        <f t="shared" ref="K18:K29" si="1">IF($D$10=2024,V18,IF($D$10=2025,Z18,IF($D$10=2026,AD18,IF($D$10=2027,AH18,IF($D$10=2028,AL18,IF($D$10=2029,AP18,IF($D$10=2030,AT18,IF($D$10=2031,AX18,"FEHLER"))))))))</f>
        <v>0</v>
      </c>
      <c r="L18" s="68" t="s">
        <v>9</v>
      </c>
      <c r="M18" s="72">
        <f>K18*D18</f>
        <v>0</v>
      </c>
      <c r="N18" s="20"/>
      <c r="O18" s="73">
        <f t="shared" ref="O18:O29" si="2">M18+I18</f>
        <v>0</v>
      </c>
      <c r="P18" s="32"/>
      <c r="Q18" s="73">
        <f>B18-(SUM(G18+K18))</f>
        <v>0</v>
      </c>
      <c r="R18" s="68" t="s">
        <v>9</v>
      </c>
      <c r="S18" s="73">
        <f>E18-O18</f>
        <v>0</v>
      </c>
      <c r="T18" s="6" t="str">
        <f t="shared" ref="T18:T30" si="3">IF(S18&lt;0,"Bundesbeitrag überschritten","OK")</f>
        <v>OK</v>
      </c>
      <c r="V18" s="75">
        <v>0</v>
      </c>
      <c r="W18" s="87" t="s">
        <v>9</v>
      </c>
      <c r="X18" s="88">
        <f>V18*$D$18</f>
        <v>0</v>
      </c>
      <c r="Y18" s="65"/>
      <c r="Z18" s="75">
        <v>0</v>
      </c>
      <c r="AA18" s="87" t="s">
        <v>9</v>
      </c>
      <c r="AB18" s="88">
        <f>Z18*$D$18</f>
        <v>0</v>
      </c>
      <c r="AC18" s="65"/>
      <c r="AD18" s="75">
        <v>0</v>
      </c>
      <c r="AE18" s="87" t="s">
        <v>9</v>
      </c>
      <c r="AF18" s="88">
        <f>AD18*$D$18</f>
        <v>0</v>
      </c>
      <c r="AG18" s="65"/>
      <c r="AH18" s="75">
        <v>0</v>
      </c>
      <c r="AI18" s="87" t="s">
        <v>9</v>
      </c>
      <c r="AJ18" s="88">
        <f>AH18*$D$18</f>
        <v>0</v>
      </c>
      <c r="AK18" s="65"/>
      <c r="AL18" s="75">
        <v>0</v>
      </c>
      <c r="AM18" s="87" t="s">
        <v>9</v>
      </c>
      <c r="AN18" s="88">
        <f>AL18*$D$18</f>
        <v>0</v>
      </c>
      <c r="AO18" s="65"/>
      <c r="AP18" s="75">
        <v>0</v>
      </c>
      <c r="AQ18" s="87" t="s">
        <v>9</v>
      </c>
      <c r="AR18" s="88">
        <f>AP18*$D$18</f>
        <v>0</v>
      </c>
      <c r="AS18" s="65"/>
      <c r="AT18" s="75">
        <v>0</v>
      </c>
      <c r="AU18" s="87" t="s">
        <v>9</v>
      </c>
      <c r="AV18" s="88">
        <f>AT18*$D$18</f>
        <v>0</v>
      </c>
      <c r="AW18" s="65"/>
      <c r="AX18" s="75">
        <v>0</v>
      </c>
      <c r="AY18" s="87" t="s">
        <v>9</v>
      </c>
      <c r="AZ18" s="88">
        <f>AX18*$D$18</f>
        <v>0</v>
      </c>
    </row>
    <row r="19" spans="1:53" s="6" customFormat="1" ht="14.25" customHeight="1" x14ac:dyDescent="0.2">
      <c r="A19" s="68" t="s">
        <v>42</v>
      </c>
      <c r="B19" s="69">
        <v>0</v>
      </c>
      <c r="C19" s="68" t="s">
        <v>9</v>
      </c>
      <c r="D19" s="69">
        <v>0</v>
      </c>
      <c r="E19" s="70">
        <f t="shared" ref="E19:E29" si="4">B19*D19</f>
        <v>0</v>
      </c>
      <c r="F19" s="20"/>
      <c r="G19" s="74">
        <f t="shared" si="0"/>
        <v>0</v>
      </c>
      <c r="H19" s="68" t="s">
        <v>9</v>
      </c>
      <c r="I19" s="71">
        <f t="shared" ref="I19:I29" si="5">G19*D19</f>
        <v>0</v>
      </c>
      <c r="J19" s="20"/>
      <c r="K19" s="71">
        <f t="shared" si="1"/>
        <v>0</v>
      </c>
      <c r="L19" s="68" t="s">
        <v>9</v>
      </c>
      <c r="M19" s="72">
        <f t="shared" ref="M19:M29" si="6">K19*D19</f>
        <v>0</v>
      </c>
      <c r="N19" s="20"/>
      <c r="O19" s="73">
        <f t="shared" si="2"/>
        <v>0</v>
      </c>
      <c r="P19" s="32"/>
      <c r="Q19" s="73">
        <f t="shared" ref="Q19:Q29" si="7">B19-(SUM(G19+K19))</f>
        <v>0</v>
      </c>
      <c r="R19" s="68" t="s">
        <v>9</v>
      </c>
      <c r="S19" s="73">
        <f t="shared" ref="S19:S29" si="8">E19-O19</f>
        <v>0</v>
      </c>
      <c r="T19" s="6" t="str">
        <f>IF(S19&lt;0,"Bundesbeitrag überschritten","OK")</f>
        <v>OK</v>
      </c>
      <c r="V19" s="75">
        <v>0</v>
      </c>
      <c r="W19" s="87" t="s">
        <v>9</v>
      </c>
      <c r="X19" s="88">
        <f>V19*$D$19</f>
        <v>0</v>
      </c>
      <c r="Y19" s="65"/>
      <c r="Z19" s="75">
        <v>0</v>
      </c>
      <c r="AA19" s="87" t="s">
        <v>9</v>
      </c>
      <c r="AB19" s="88">
        <f>Z19*$D$19</f>
        <v>0</v>
      </c>
      <c r="AC19" s="65"/>
      <c r="AD19" s="75">
        <v>0</v>
      </c>
      <c r="AE19" s="87" t="s">
        <v>9</v>
      </c>
      <c r="AF19" s="88">
        <f>AD19*$D$19</f>
        <v>0</v>
      </c>
      <c r="AG19" s="65"/>
      <c r="AH19" s="75">
        <v>0</v>
      </c>
      <c r="AI19" s="87" t="s">
        <v>9</v>
      </c>
      <c r="AJ19" s="88">
        <f>AH19*$D$19</f>
        <v>0</v>
      </c>
      <c r="AK19" s="65"/>
      <c r="AL19" s="75">
        <v>0</v>
      </c>
      <c r="AM19" s="87" t="s">
        <v>9</v>
      </c>
      <c r="AN19" s="88">
        <f>AL19*$D$19</f>
        <v>0</v>
      </c>
      <c r="AO19" s="65"/>
      <c r="AP19" s="75">
        <v>0</v>
      </c>
      <c r="AQ19" s="87" t="s">
        <v>9</v>
      </c>
      <c r="AR19" s="88">
        <f>AP19*$D$19</f>
        <v>0</v>
      </c>
      <c r="AS19" s="65"/>
      <c r="AT19" s="75">
        <v>0</v>
      </c>
      <c r="AU19" s="87" t="s">
        <v>9</v>
      </c>
      <c r="AV19" s="88">
        <f>AT19*$D$19</f>
        <v>0</v>
      </c>
      <c r="AW19" s="65"/>
      <c r="AX19" s="75">
        <v>0</v>
      </c>
      <c r="AY19" s="87" t="s">
        <v>9</v>
      </c>
      <c r="AZ19" s="88">
        <f>AX19*$D$19</f>
        <v>0</v>
      </c>
    </row>
    <row r="20" spans="1:53" s="6" customFormat="1" x14ac:dyDescent="0.2">
      <c r="A20" s="68" t="s">
        <v>43</v>
      </c>
      <c r="B20" s="69">
        <v>0</v>
      </c>
      <c r="C20" s="68" t="s">
        <v>9</v>
      </c>
      <c r="D20" s="69">
        <v>0</v>
      </c>
      <c r="E20" s="70">
        <f t="shared" si="4"/>
        <v>0</v>
      </c>
      <c r="F20" s="20"/>
      <c r="G20" s="74">
        <f t="shared" si="0"/>
        <v>0</v>
      </c>
      <c r="H20" s="68" t="s">
        <v>9</v>
      </c>
      <c r="I20" s="71">
        <f t="shared" si="5"/>
        <v>0</v>
      </c>
      <c r="J20" s="20"/>
      <c r="K20" s="71">
        <f t="shared" si="1"/>
        <v>0</v>
      </c>
      <c r="L20" s="68" t="s">
        <v>9</v>
      </c>
      <c r="M20" s="72">
        <f t="shared" si="6"/>
        <v>0</v>
      </c>
      <c r="N20" s="20"/>
      <c r="O20" s="73">
        <f t="shared" si="2"/>
        <v>0</v>
      </c>
      <c r="P20" s="32"/>
      <c r="Q20" s="73">
        <f t="shared" si="7"/>
        <v>0</v>
      </c>
      <c r="R20" s="68" t="s">
        <v>9</v>
      </c>
      <c r="S20" s="73">
        <f t="shared" si="8"/>
        <v>0</v>
      </c>
      <c r="T20" s="6" t="str">
        <f t="shared" si="3"/>
        <v>OK</v>
      </c>
      <c r="V20" s="75">
        <v>0</v>
      </c>
      <c r="W20" s="87" t="s">
        <v>9</v>
      </c>
      <c r="X20" s="88">
        <f>V20*$D$20</f>
        <v>0</v>
      </c>
      <c r="Y20" s="65"/>
      <c r="Z20" s="75">
        <v>0</v>
      </c>
      <c r="AA20" s="87" t="s">
        <v>9</v>
      </c>
      <c r="AB20" s="88">
        <f>Z20*$D$20</f>
        <v>0</v>
      </c>
      <c r="AC20" s="65"/>
      <c r="AD20" s="75">
        <v>0</v>
      </c>
      <c r="AE20" s="87" t="s">
        <v>9</v>
      </c>
      <c r="AF20" s="88">
        <f>AD20*$D$20</f>
        <v>0</v>
      </c>
      <c r="AG20" s="65"/>
      <c r="AH20" s="75">
        <v>0</v>
      </c>
      <c r="AI20" s="87" t="s">
        <v>9</v>
      </c>
      <c r="AJ20" s="88">
        <f>AH20*$D$20</f>
        <v>0</v>
      </c>
      <c r="AK20" s="65"/>
      <c r="AL20" s="75">
        <v>0</v>
      </c>
      <c r="AM20" s="87" t="s">
        <v>9</v>
      </c>
      <c r="AN20" s="88">
        <f>AL20*$D$20</f>
        <v>0</v>
      </c>
      <c r="AO20" s="65"/>
      <c r="AP20" s="75">
        <v>0</v>
      </c>
      <c r="AQ20" s="87" t="s">
        <v>9</v>
      </c>
      <c r="AR20" s="88">
        <f>AP20*$D$20</f>
        <v>0</v>
      </c>
      <c r="AS20" s="65"/>
      <c r="AT20" s="75">
        <v>0</v>
      </c>
      <c r="AU20" s="87" t="s">
        <v>9</v>
      </c>
      <c r="AV20" s="88">
        <f>AT20*$D$20</f>
        <v>0</v>
      </c>
      <c r="AW20" s="65"/>
      <c r="AX20" s="75">
        <v>0</v>
      </c>
      <c r="AY20" s="87" t="s">
        <v>9</v>
      </c>
      <c r="AZ20" s="88">
        <f>AX20*$D$20</f>
        <v>0</v>
      </c>
    </row>
    <row r="21" spans="1:53" s="6" customFormat="1" x14ac:dyDescent="0.2">
      <c r="A21" s="68" t="s">
        <v>44</v>
      </c>
      <c r="B21" s="69">
        <v>0</v>
      </c>
      <c r="C21" s="68" t="s">
        <v>9</v>
      </c>
      <c r="D21" s="69">
        <v>0</v>
      </c>
      <c r="E21" s="70">
        <f t="shared" si="4"/>
        <v>0</v>
      </c>
      <c r="F21" s="20"/>
      <c r="G21" s="74">
        <f t="shared" si="0"/>
        <v>0</v>
      </c>
      <c r="H21" s="68" t="s">
        <v>9</v>
      </c>
      <c r="I21" s="71">
        <f t="shared" si="5"/>
        <v>0</v>
      </c>
      <c r="J21" s="20"/>
      <c r="K21" s="71">
        <f t="shared" si="1"/>
        <v>0</v>
      </c>
      <c r="L21" s="68" t="s">
        <v>9</v>
      </c>
      <c r="M21" s="72">
        <f t="shared" si="6"/>
        <v>0</v>
      </c>
      <c r="N21" s="20"/>
      <c r="O21" s="73">
        <f t="shared" si="2"/>
        <v>0</v>
      </c>
      <c r="P21" s="32"/>
      <c r="Q21" s="73">
        <f t="shared" si="7"/>
        <v>0</v>
      </c>
      <c r="R21" s="68" t="s">
        <v>9</v>
      </c>
      <c r="S21" s="73">
        <f t="shared" si="8"/>
        <v>0</v>
      </c>
      <c r="T21" s="6" t="str">
        <f t="shared" si="3"/>
        <v>OK</v>
      </c>
      <c r="V21" s="75">
        <v>0</v>
      </c>
      <c r="W21" s="87" t="s">
        <v>9</v>
      </c>
      <c r="X21" s="88">
        <f>V21*$D$21</f>
        <v>0</v>
      </c>
      <c r="Y21" s="65"/>
      <c r="Z21" s="75">
        <v>0</v>
      </c>
      <c r="AA21" s="87" t="s">
        <v>9</v>
      </c>
      <c r="AB21" s="88">
        <f>Z21*$D$21</f>
        <v>0</v>
      </c>
      <c r="AC21" s="65"/>
      <c r="AD21" s="75">
        <v>0</v>
      </c>
      <c r="AE21" s="87" t="s">
        <v>9</v>
      </c>
      <c r="AF21" s="88">
        <f>AD21*$D$21</f>
        <v>0</v>
      </c>
      <c r="AG21" s="65"/>
      <c r="AH21" s="75">
        <v>0</v>
      </c>
      <c r="AI21" s="87" t="s">
        <v>9</v>
      </c>
      <c r="AJ21" s="88">
        <f>AH21*$D$21</f>
        <v>0</v>
      </c>
      <c r="AK21" s="65"/>
      <c r="AL21" s="75">
        <v>0</v>
      </c>
      <c r="AM21" s="87" t="s">
        <v>9</v>
      </c>
      <c r="AN21" s="88">
        <f>AL21*$D$21</f>
        <v>0</v>
      </c>
      <c r="AO21" s="65"/>
      <c r="AP21" s="75">
        <v>0</v>
      </c>
      <c r="AQ21" s="87" t="s">
        <v>9</v>
      </c>
      <c r="AR21" s="88">
        <f>AP21*$D$21</f>
        <v>0</v>
      </c>
      <c r="AS21" s="65"/>
      <c r="AT21" s="75">
        <v>0</v>
      </c>
      <c r="AU21" s="87" t="s">
        <v>9</v>
      </c>
      <c r="AV21" s="88">
        <f>AT21*$D$21</f>
        <v>0</v>
      </c>
      <c r="AW21" s="65"/>
      <c r="AX21" s="75">
        <v>0</v>
      </c>
      <c r="AY21" s="87" t="s">
        <v>9</v>
      </c>
      <c r="AZ21" s="88">
        <f>AX21*$D$21</f>
        <v>0</v>
      </c>
    </row>
    <row r="22" spans="1:53" s="6" customFormat="1" x14ac:dyDescent="0.2">
      <c r="A22" s="68" t="s">
        <v>45</v>
      </c>
      <c r="B22" s="69">
        <v>0</v>
      </c>
      <c r="C22" s="68" t="s">
        <v>9</v>
      </c>
      <c r="D22" s="69">
        <v>0</v>
      </c>
      <c r="E22" s="70">
        <f t="shared" si="4"/>
        <v>0</v>
      </c>
      <c r="F22" s="20"/>
      <c r="G22" s="74">
        <f t="shared" si="0"/>
        <v>0</v>
      </c>
      <c r="H22" s="68" t="s">
        <v>9</v>
      </c>
      <c r="I22" s="71">
        <f t="shared" si="5"/>
        <v>0</v>
      </c>
      <c r="J22" s="20"/>
      <c r="K22" s="71">
        <f t="shared" si="1"/>
        <v>0</v>
      </c>
      <c r="L22" s="108" t="s">
        <v>9</v>
      </c>
      <c r="M22" s="109">
        <f t="shared" si="6"/>
        <v>0</v>
      </c>
      <c r="N22" s="20"/>
      <c r="O22" s="73">
        <f t="shared" si="2"/>
        <v>0</v>
      </c>
      <c r="P22" s="32"/>
      <c r="Q22" s="73">
        <f t="shared" si="7"/>
        <v>0</v>
      </c>
      <c r="R22" s="68" t="s">
        <v>9</v>
      </c>
      <c r="S22" s="73">
        <f t="shared" si="8"/>
        <v>0</v>
      </c>
      <c r="T22" s="6" t="str">
        <f t="shared" si="3"/>
        <v>OK</v>
      </c>
      <c r="V22" s="75">
        <v>0</v>
      </c>
      <c r="W22" s="87" t="s">
        <v>9</v>
      </c>
      <c r="X22" s="88">
        <f>V22*$D$22</f>
        <v>0</v>
      </c>
      <c r="Y22" s="65"/>
      <c r="Z22" s="75">
        <v>0</v>
      </c>
      <c r="AA22" s="87" t="s">
        <v>9</v>
      </c>
      <c r="AB22" s="88">
        <f>Z22*$D$22</f>
        <v>0</v>
      </c>
      <c r="AC22" s="65"/>
      <c r="AD22" s="75">
        <v>0</v>
      </c>
      <c r="AE22" s="87" t="s">
        <v>9</v>
      </c>
      <c r="AF22" s="88">
        <f>AD22*$D$22</f>
        <v>0</v>
      </c>
      <c r="AG22" s="65"/>
      <c r="AH22" s="75">
        <v>0</v>
      </c>
      <c r="AI22" s="87" t="s">
        <v>9</v>
      </c>
      <c r="AJ22" s="88">
        <f>AH22*$D$22</f>
        <v>0</v>
      </c>
      <c r="AK22" s="65"/>
      <c r="AL22" s="75">
        <v>0</v>
      </c>
      <c r="AM22" s="87" t="s">
        <v>9</v>
      </c>
      <c r="AN22" s="88">
        <f>AL22*$D$22</f>
        <v>0</v>
      </c>
      <c r="AO22" s="65"/>
      <c r="AP22" s="75">
        <v>0</v>
      </c>
      <c r="AQ22" s="87" t="s">
        <v>9</v>
      </c>
      <c r="AR22" s="88">
        <f>AP22*$D$22</f>
        <v>0</v>
      </c>
      <c r="AS22" s="65"/>
      <c r="AT22" s="75">
        <v>0</v>
      </c>
      <c r="AU22" s="87" t="s">
        <v>9</v>
      </c>
      <c r="AV22" s="88">
        <f>AT22*$D$22</f>
        <v>0</v>
      </c>
      <c r="AW22" s="65"/>
      <c r="AX22" s="75">
        <v>0</v>
      </c>
      <c r="AY22" s="87" t="s">
        <v>9</v>
      </c>
      <c r="AZ22" s="88">
        <f>AX22*$D$22</f>
        <v>0</v>
      </c>
    </row>
    <row r="23" spans="1:53" s="6" customFormat="1" x14ac:dyDescent="0.2">
      <c r="A23" s="68" t="s">
        <v>46</v>
      </c>
      <c r="B23" s="69">
        <v>0</v>
      </c>
      <c r="C23" s="68" t="s">
        <v>9</v>
      </c>
      <c r="D23" s="69">
        <v>0</v>
      </c>
      <c r="E23" s="70">
        <f t="shared" si="4"/>
        <v>0</v>
      </c>
      <c r="F23" s="20"/>
      <c r="G23" s="74">
        <f t="shared" si="0"/>
        <v>0</v>
      </c>
      <c r="H23" s="68" t="s">
        <v>9</v>
      </c>
      <c r="I23" s="71">
        <f t="shared" si="5"/>
        <v>0</v>
      </c>
      <c r="J23" s="20"/>
      <c r="K23" s="71">
        <f t="shared" ref="K23" si="9">IF($D$10=2024,V23,IF($D$10=2025,Z23,IF($D$10=2026,AD23,IF($D$10=2027,AH23,IF($D$10=2028,AL23,IF($D$10=2029,AP23,IF($D$10=2030,AT23,IF($D$10=2031,AX23,"FEHLER"))))))))</f>
        <v>0</v>
      </c>
      <c r="L23" s="68" t="s">
        <v>9</v>
      </c>
      <c r="M23" s="72">
        <f t="shared" ref="M23" si="10">K23*D23</f>
        <v>0</v>
      </c>
      <c r="N23" s="20"/>
      <c r="O23" s="73">
        <f t="shared" si="2"/>
        <v>0</v>
      </c>
      <c r="P23" s="32"/>
      <c r="Q23" s="73">
        <f t="shared" si="7"/>
        <v>0</v>
      </c>
      <c r="R23" s="68" t="s">
        <v>9</v>
      </c>
      <c r="S23" s="73">
        <f t="shared" si="8"/>
        <v>0</v>
      </c>
      <c r="T23" s="6" t="str">
        <f t="shared" si="3"/>
        <v>OK</v>
      </c>
      <c r="V23" s="75">
        <v>0</v>
      </c>
      <c r="W23" s="87" t="s">
        <v>9</v>
      </c>
      <c r="X23" s="88">
        <f>V23*$D$23</f>
        <v>0</v>
      </c>
      <c r="Y23" s="65"/>
      <c r="Z23" s="75">
        <v>0</v>
      </c>
      <c r="AA23" s="87" t="s">
        <v>9</v>
      </c>
      <c r="AB23" s="88">
        <f>Z23*$D$23</f>
        <v>0</v>
      </c>
      <c r="AC23" s="65"/>
      <c r="AD23" s="75">
        <v>0</v>
      </c>
      <c r="AE23" s="87" t="s">
        <v>9</v>
      </c>
      <c r="AF23" s="88">
        <f>AD23*$D$23</f>
        <v>0</v>
      </c>
      <c r="AG23" s="65"/>
      <c r="AH23" s="75">
        <v>0</v>
      </c>
      <c r="AI23" s="87" t="s">
        <v>9</v>
      </c>
      <c r="AJ23" s="88">
        <f>AH23*$D$23</f>
        <v>0</v>
      </c>
      <c r="AK23" s="65"/>
      <c r="AL23" s="75">
        <v>0</v>
      </c>
      <c r="AM23" s="87" t="s">
        <v>9</v>
      </c>
      <c r="AN23" s="88">
        <f>AL23*$D$23</f>
        <v>0</v>
      </c>
      <c r="AO23" s="65"/>
      <c r="AP23" s="75">
        <v>0</v>
      </c>
      <c r="AQ23" s="87" t="s">
        <v>9</v>
      </c>
      <c r="AR23" s="88">
        <f>AP23*$D$23</f>
        <v>0</v>
      </c>
      <c r="AS23" s="65"/>
      <c r="AT23" s="75">
        <v>0</v>
      </c>
      <c r="AU23" s="87" t="s">
        <v>9</v>
      </c>
      <c r="AV23" s="88">
        <f>AT23*$D$23</f>
        <v>0</v>
      </c>
      <c r="AW23" s="65"/>
      <c r="AX23" s="75">
        <v>0</v>
      </c>
      <c r="AY23" s="87" t="s">
        <v>9</v>
      </c>
      <c r="AZ23" s="88">
        <f>AX23*$D$23</f>
        <v>0</v>
      </c>
    </row>
    <row r="24" spans="1:53" s="6" customFormat="1" x14ac:dyDescent="0.2">
      <c r="A24" s="68" t="s">
        <v>47</v>
      </c>
      <c r="B24" s="69">
        <v>0</v>
      </c>
      <c r="C24" s="68" t="s">
        <v>8</v>
      </c>
      <c r="D24" s="69">
        <v>0</v>
      </c>
      <c r="E24" s="70">
        <f t="shared" si="4"/>
        <v>0</v>
      </c>
      <c r="F24" s="20"/>
      <c r="G24" s="74">
        <f t="shared" si="0"/>
        <v>0</v>
      </c>
      <c r="H24" s="68" t="s">
        <v>8</v>
      </c>
      <c r="I24" s="71">
        <f t="shared" si="5"/>
        <v>0</v>
      </c>
      <c r="J24" s="20"/>
      <c r="K24" s="71">
        <f t="shared" si="1"/>
        <v>0</v>
      </c>
      <c r="L24" s="68" t="s">
        <v>8</v>
      </c>
      <c r="M24" s="72">
        <f t="shared" si="6"/>
        <v>0</v>
      </c>
      <c r="N24" s="20"/>
      <c r="O24" s="73">
        <f t="shared" si="2"/>
        <v>0</v>
      </c>
      <c r="P24" s="32"/>
      <c r="Q24" s="73">
        <f t="shared" si="7"/>
        <v>0</v>
      </c>
      <c r="R24" s="68" t="s">
        <v>8</v>
      </c>
      <c r="S24" s="73">
        <f t="shared" si="8"/>
        <v>0</v>
      </c>
      <c r="T24" s="6" t="str">
        <f t="shared" si="3"/>
        <v>OK</v>
      </c>
      <c r="V24" s="75">
        <v>0</v>
      </c>
      <c r="W24" s="87" t="s">
        <v>8</v>
      </c>
      <c r="X24" s="88">
        <f>V24*$D$24</f>
        <v>0</v>
      </c>
      <c r="Y24" s="65"/>
      <c r="Z24" s="75">
        <v>0</v>
      </c>
      <c r="AA24" s="87" t="s">
        <v>8</v>
      </c>
      <c r="AB24" s="88">
        <f>Z24*$D$24</f>
        <v>0</v>
      </c>
      <c r="AC24" s="65"/>
      <c r="AD24" s="75">
        <v>0</v>
      </c>
      <c r="AE24" s="87" t="s">
        <v>8</v>
      </c>
      <c r="AF24" s="88">
        <f>AD24*$D$24</f>
        <v>0</v>
      </c>
      <c r="AG24" s="65"/>
      <c r="AH24" s="75">
        <v>0</v>
      </c>
      <c r="AI24" s="87" t="s">
        <v>8</v>
      </c>
      <c r="AJ24" s="88">
        <f>AH24*$D$24</f>
        <v>0</v>
      </c>
      <c r="AK24" s="65"/>
      <c r="AL24" s="75">
        <v>0</v>
      </c>
      <c r="AM24" s="87" t="s">
        <v>8</v>
      </c>
      <c r="AN24" s="88">
        <f>AL24*$D$24</f>
        <v>0</v>
      </c>
      <c r="AO24" s="65"/>
      <c r="AP24" s="75">
        <v>0</v>
      </c>
      <c r="AQ24" s="87" t="s">
        <v>8</v>
      </c>
      <c r="AR24" s="88">
        <f>AP24*$D$24</f>
        <v>0</v>
      </c>
      <c r="AS24" s="65"/>
      <c r="AT24" s="75">
        <v>0</v>
      </c>
      <c r="AU24" s="87" t="s">
        <v>8</v>
      </c>
      <c r="AV24" s="88">
        <f>AT24*$D$24</f>
        <v>0</v>
      </c>
      <c r="AW24" s="65"/>
      <c r="AX24" s="75">
        <v>0</v>
      </c>
      <c r="AY24" s="87" t="s">
        <v>8</v>
      </c>
      <c r="AZ24" s="88">
        <f>AX24*$D$24</f>
        <v>0</v>
      </c>
    </row>
    <row r="25" spans="1:53" s="6" customFormat="1" x14ac:dyDescent="0.2">
      <c r="A25" s="68" t="s">
        <v>40</v>
      </c>
      <c r="B25" s="69">
        <v>0</v>
      </c>
      <c r="C25" s="68" t="s">
        <v>8</v>
      </c>
      <c r="D25" s="69">
        <v>0</v>
      </c>
      <c r="E25" s="70">
        <f t="shared" si="4"/>
        <v>0</v>
      </c>
      <c r="F25" s="20"/>
      <c r="G25" s="74">
        <f t="shared" si="0"/>
        <v>0</v>
      </c>
      <c r="H25" s="68" t="s">
        <v>8</v>
      </c>
      <c r="I25" s="71">
        <f t="shared" si="5"/>
        <v>0</v>
      </c>
      <c r="J25" s="20"/>
      <c r="K25" s="71">
        <f t="shared" si="1"/>
        <v>0</v>
      </c>
      <c r="L25" s="68" t="s">
        <v>8</v>
      </c>
      <c r="M25" s="72">
        <f t="shared" si="6"/>
        <v>0</v>
      </c>
      <c r="N25" s="20"/>
      <c r="O25" s="73">
        <f t="shared" si="2"/>
        <v>0</v>
      </c>
      <c r="P25" s="32"/>
      <c r="Q25" s="73">
        <f t="shared" si="7"/>
        <v>0</v>
      </c>
      <c r="R25" s="68" t="s">
        <v>8</v>
      </c>
      <c r="S25" s="73">
        <f t="shared" si="8"/>
        <v>0</v>
      </c>
      <c r="T25" s="6" t="str">
        <f t="shared" si="3"/>
        <v>OK</v>
      </c>
      <c r="V25" s="75">
        <v>0</v>
      </c>
      <c r="W25" s="87" t="s">
        <v>8</v>
      </c>
      <c r="X25" s="88">
        <f>V25*$D$25</f>
        <v>0</v>
      </c>
      <c r="Y25" s="65"/>
      <c r="Z25" s="75">
        <v>0</v>
      </c>
      <c r="AA25" s="87" t="s">
        <v>8</v>
      </c>
      <c r="AB25" s="88">
        <f>Z25*$D$25</f>
        <v>0</v>
      </c>
      <c r="AC25" s="65"/>
      <c r="AD25" s="75">
        <v>0</v>
      </c>
      <c r="AE25" s="87" t="s">
        <v>8</v>
      </c>
      <c r="AF25" s="88">
        <f>AD25*$D$25</f>
        <v>0</v>
      </c>
      <c r="AG25" s="65"/>
      <c r="AH25" s="75">
        <v>0</v>
      </c>
      <c r="AI25" s="87" t="s">
        <v>8</v>
      </c>
      <c r="AJ25" s="88">
        <f>AH25*$D$25</f>
        <v>0</v>
      </c>
      <c r="AK25" s="65"/>
      <c r="AL25" s="75">
        <v>0</v>
      </c>
      <c r="AM25" s="87" t="s">
        <v>8</v>
      </c>
      <c r="AN25" s="88">
        <f>AL25*$D$25</f>
        <v>0</v>
      </c>
      <c r="AO25" s="65"/>
      <c r="AP25" s="75">
        <v>0</v>
      </c>
      <c r="AQ25" s="87" t="s">
        <v>8</v>
      </c>
      <c r="AR25" s="88">
        <f>AP25*$D$25</f>
        <v>0</v>
      </c>
      <c r="AS25" s="65"/>
      <c r="AT25" s="75">
        <v>0</v>
      </c>
      <c r="AU25" s="87" t="s">
        <v>8</v>
      </c>
      <c r="AV25" s="88">
        <f>AT25*$D$25</f>
        <v>0</v>
      </c>
      <c r="AW25" s="65"/>
      <c r="AX25" s="75">
        <v>0</v>
      </c>
      <c r="AY25" s="87" t="s">
        <v>8</v>
      </c>
      <c r="AZ25" s="88">
        <f>AX25*$D$25</f>
        <v>0</v>
      </c>
    </row>
    <row r="26" spans="1:53" s="6" customFormat="1" x14ac:dyDescent="0.2">
      <c r="A26" s="68" t="s">
        <v>94</v>
      </c>
      <c r="B26" s="69">
        <v>0</v>
      </c>
      <c r="C26" s="68" t="s">
        <v>35</v>
      </c>
      <c r="D26" s="69">
        <v>0</v>
      </c>
      <c r="E26" s="70">
        <f t="shared" si="4"/>
        <v>0</v>
      </c>
      <c r="F26" s="20"/>
      <c r="G26" s="74">
        <f t="shared" si="0"/>
        <v>0</v>
      </c>
      <c r="H26" s="68" t="s">
        <v>35</v>
      </c>
      <c r="I26" s="71">
        <f t="shared" si="5"/>
        <v>0</v>
      </c>
      <c r="J26" s="20"/>
      <c r="K26" s="71">
        <f t="shared" si="1"/>
        <v>0</v>
      </c>
      <c r="L26" s="68" t="s">
        <v>35</v>
      </c>
      <c r="M26" s="72">
        <f t="shared" si="6"/>
        <v>0</v>
      </c>
      <c r="N26" s="20"/>
      <c r="O26" s="73">
        <f t="shared" si="2"/>
        <v>0</v>
      </c>
      <c r="P26" s="32"/>
      <c r="Q26" s="73">
        <f t="shared" si="7"/>
        <v>0</v>
      </c>
      <c r="R26" s="68" t="s">
        <v>35</v>
      </c>
      <c r="S26" s="73">
        <f t="shared" si="8"/>
        <v>0</v>
      </c>
      <c r="T26" s="6" t="str">
        <f t="shared" si="3"/>
        <v>OK</v>
      </c>
      <c r="V26" s="75">
        <v>0</v>
      </c>
      <c r="W26" s="87" t="s">
        <v>35</v>
      </c>
      <c r="X26" s="88">
        <f>V26*$D$26</f>
        <v>0</v>
      </c>
      <c r="Y26" s="65"/>
      <c r="Z26" s="75">
        <v>0</v>
      </c>
      <c r="AA26" s="87" t="s">
        <v>35</v>
      </c>
      <c r="AB26" s="88">
        <f>Z26*$D$26</f>
        <v>0</v>
      </c>
      <c r="AC26" s="65"/>
      <c r="AD26" s="75">
        <v>0</v>
      </c>
      <c r="AE26" s="87" t="s">
        <v>35</v>
      </c>
      <c r="AF26" s="88">
        <f>AD26*$D$26</f>
        <v>0</v>
      </c>
      <c r="AG26" s="65"/>
      <c r="AH26" s="75">
        <v>0</v>
      </c>
      <c r="AI26" s="87" t="s">
        <v>35</v>
      </c>
      <c r="AJ26" s="88">
        <f>AH26*$D$26</f>
        <v>0</v>
      </c>
      <c r="AK26" s="65"/>
      <c r="AL26" s="75">
        <v>0</v>
      </c>
      <c r="AM26" s="87" t="s">
        <v>35</v>
      </c>
      <c r="AN26" s="88">
        <f>AL26*$D$26</f>
        <v>0</v>
      </c>
      <c r="AO26" s="65"/>
      <c r="AP26" s="75">
        <v>0</v>
      </c>
      <c r="AQ26" s="87" t="s">
        <v>35</v>
      </c>
      <c r="AR26" s="88">
        <f>AP26*$D$26</f>
        <v>0</v>
      </c>
      <c r="AS26" s="65"/>
      <c r="AT26" s="75">
        <v>0</v>
      </c>
      <c r="AU26" s="87" t="s">
        <v>35</v>
      </c>
      <c r="AV26" s="88">
        <f>AT26*$D$26</f>
        <v>0</v>
      </c>
      <c r="AW26" s="65"/>
      <c r="AX26" s="75">
        <v>0</v>
      </c>
      <c r="AY26" s="87" t="s">
        <v>35</v>
      </c>
      <c r="AZ26" s="88">
        <f>AX26*$D$26</f>
        <v>0</v>
      </c>
    </row>
    <row r="27" spans="1:53" s="6" customFormat="1" x14ac:dyDescent="0.2">
      <c r="A27" s="68" t="s">
        <v>93</v>
      </c>
      <c r="B27" s="69">
        <v>0</v>
      </c>
      <c r="C27" s="68" t="s">
        <v>35</v>
      </c>
      <c r="D27" s="69">
        <v>0</v>
      </c>
      <c r="E27" s="70">
        <f>B27*D27</f>
        <v>0</v>
      </c>
      <c r="F27" s="20"/>
      <c r="G27" s="74">
        <f t="shared" si="0"/>
        <v>0</v>
      </c>
      <c r="H27" s="68" t="s">
        <v>35</v>
      </c>
      <c r="I27" s="71">
        <f t="shared" si="5"/>
        <v>0</v>
      </c>
      <c r="J27" s="20"/>
      <c r="K27" s="71">
        <f t="shared" si="1"/>
        <v>0</v>
      </c>
      <c r="L27" s="68" t="s">
        <v>35</v>
      </c>
      <c r="M27" s="72">
        <f>K27*D27</f>
        <v>0</v>
      </c>
      <c r="N27" s="20"/>
      <c r="O27" s="73">
        <f t="shared" si="2"/>
        <v>0</v>
      </c>
      <c r="P27" s="32"/>
      <c r="Q27" s="73">
        <f t="shared" si="7"/>
        <v>0</v>
      </c>
      <c r="R27" s="68" t="s">
        <v>35</v>
      </c>
      <c r="S27" s="73">
        <f t="shared" si="8"/>
        <v>0</v>
      </c>
      <c r="T27" s="6" t="str">
        <f t="shared" si="3"/>
        <v>OK</v>
      </c>
      <c r="V27" s="75">
        <v>0</v>
      </c>
      <c r="W27" s="87" t="s">
        <v>35</v>
      </c>
      <c r="X27" s="88">
        <f>V27*$D$27</f>
        <v>0</v>
      </c>
      <c r="Y27" s="65"/>
      <c r="Z27" s="75">
        <v>0</v>
      </c>
      <c r="AA27" s="87" t="s">
        <v>35</v>
      </c>
      <c r="AB27" s="88">
        <f>Z27*$D$27</f>
        <v>0</v>
      </c>
      <c r="AC27" s="65"/>
      <c r="AD27" s="75">
        <v>0</v>
      </c>
      <c r="AE27" s="87" t="s">
        <v>35</v>
      </c>
      <c r="AF27" s="88">
        <f>AD27*$D$27</f>
        <v>0</v>
      </c>
      <c r="AG27" s="65"/>
      <c r="AH27" s="75">
        <v>0</v>
      </c>
      <c r="AI27" s="87" t="s">
        <v>35</v>
      </c>
      <c r="AJ27" s="88">
        <f>AH27*$D$27</f>
        <v>0</v>
      </c>
      <c r="AK27" s="65"/>
      <c r="AL27" s="75">
        <v>0</v>
      </c>
      <c r="AM27" s="87" t="s">
        <v>35</v>
      </c>
      <c r="AN27" s="88">
        <f>AL27*$D$27</f>
        <v>0</v>
      </c>
      <c r="AO27" s="65"/>
      <c r="AP27" s="75">
        <v>0</v>
      </c>
      <c r="AQ27" s="87" t="s">
        <v>35</v>
      </c>
      <c r="AR27" s="88">
        <f>AP27*$D$27</f>
        <v>0</v>
      </c>
      <c r="AS27" s="65"/>
      <c r="AT27" s="75">
        <v>0</v>
      </c>
      <c r="AU27" s="87" t="s">
        <v>35</v>
      </c>
      <c r="AV27" s="88">
        <f>AT27*$D$27</f>
        <v>0</v>
      </c>
      <c r="AW27" s="65"/>
      <c r="AX27" s="75">
        <v>0</v>
      </c>
      <c r="AY27" s="87" t="s">
        <v>35</v>
      </c>
      <c r="AZ27" s="88">
        <f>AX27*$D$27</f>
        <v>0</v>
      </c>
    </row>
    <row r="28" spans="1:53" s="6" customFormat="1" x14ac:dyDescent="0.2">
      <c r="A28" s="68" t="s">
        <v>95</v>
      </c>
      <c r="B28" s="69">
        <v>0</v>
      </c>
      <c r="C28" s="68" t="s">
        <v>35</v>
      </c>
      <c r="D28" s="69">
        <v>0</v>
      </c>
      <c r="E28" s="70">
        <f t="shared" si="4"/>
        <v>0</v>
      </c>
      <c r="F28" s="20"/>
      <c r="G28" s="74">
        <f t="shared" si="0"/>
        <v>0</v>
      </c>
      <c r="H28" s="68" t="s">
        <v>35</v>
      </c>
      <c r="I28" s="71">
        <f t="shared" si="5"/>
        <v>0</v>
      </c>
      <c r="J28" s="20"/>
      <c r="K28" s="71">
        <f t="shared" si="1"/>
        <v>0</v>
      </c>
      <c r="L28" s="68" t="s">
        <v>35</v>
      </c>
      <c r="M28" s="72">
        <f t="shared" si="6"/>
        <v>0</v>
      </c>
      <c r="N28" s="20"/>
      <c r="O28" s="73">
        <f t="shared" si="2"/>
        <v>0</v>
      </c>
      <c r="P28" s="32"/>
      <c r="Q28" s="73">
        <f t="shared" si="7"/>
        <v>0</v>
      </c>
      <c r="R28" s="68" t="s">
        <v>35</v>
      </c>
      <c r="S28" s="73">
        <f t="shared" si="8"/>
        <v>0</v>
      </c>
      <c r="T28" s="6" t="str">
        <f t="shared" si="3"/>
        <v>OK</v>
      </c>
      <c r="V28" s="75">
        <v>0</v>
      </c>
      <c r="W28" s="87" t="s">
        <v>35</v>
      </c>
      <c r="X28" s="88">
        <f>V28*$D$28</f>
        <v>0</v>
      </c>
      <c r="Y28" s="65"/>
      <c r="Z28" s="75">
        <v>0</v>
      </c>
      <c r="AA28" s="87" t="s">
        <v>35</v>
      </c>
      <c r="AB28" s="88">
        <f>Z28*$D$28</f>
        <v>0</v>
      </c>
      <c r="AC28" s="65"/>
      <c r="AD28" s="75">
        <v>0</v>
      </c>
      <c r="AE28" s="87" t="s">
        <v>35</v>
      </c>
      <c r="AF28" s="88">
        <f>AD28*$D$28</f>
        <v>0</v>
      </c>
      <c r="AG28" s="65"/>
      <c r="AH28" s="75">
        <v>0</v>
      </c>
      <c r="AI28" s="87" t="s">
        <v>35</v>
      </c>
      <c r="AJ28" s="88">
        <f>AH28*$D$28</f>
        <v>0</v>
      </c>
      <c r="AK28" s="65"/>
      <c r="AL28" s="75">
        <v>0</v>
      </c>
      <c r="AM28" s="87" t="s">
        <v>35</v>
      </c>
      <c r="AN28" s="88">
        <f>AL28*$D$28</f>
        <v>0</v>
      </c>
      <c r="AO28" s="65"/>
      <c r="AP28" s="75">
        <v>0</v>
      </c>
      <c r="AQ28" s="87" t="s">
        <v>35</v>
      </c>
      <c r="AR28" s="88">
        <f>AP28*$D$28</f>
        <v>0</v>
      </c>
      <c r="AS28" s="65"/>
      <c r="AT28" s="75">
        <v>0</v>
      </c>
      <c r="AU28" s="87" t="s">
        <v>35</v>
      </c>
      <c r="AV28" s="88">
        <f>AT28*$D$28</f>
        <v>0</v>
      </c>
      <c r="AW28" s="65"/>
      <c r="AX28" s="75">
        <v>0</v>
      </c>
      <c r="AY28" s="87" t="s">
        <v>35</v>
      </c>
      <c r="AZ28" s="88">
        <f>AX28*$D$28</f>
        <v>0</v>
      </c>
    </row>
    <row r="29" spans="1:53" s="6" customFormat="1" x14ac:dyDescent="0.2">
      <c r="A29" s="68" t="s">
        <v>96</v>
      </c>
      <c r="B29" s="69">
        <v>0</v>
      </c>
      <c r="C29" s="68" t="s">
        <v>35</v>
      </c>
      <c r="D29" s="69">
        <v>0</v>
      </c>
      <c r="E29" s="70">
        <f t="shared" si="4"/>
        <v>0</v>
      </c>
      <c r="F29" s="20"/>
      <c r="G29" s="74">
        <f t="shared" si="0"/>
        <v>0</v>
      </c>
      <c r="H29" s="68" t="s">
        <v>35</v>
      </c>
      <c r="I29" s="71">
        <f t="shared" si="5"/>
        <v>0</v>
      </c>
      <c r="J29" s="20"/>
      <c r="K29" s="71">
        <f t="shared" si="1"/>
        <v>0</v>
      </c>
      <c r="L29" s="68" t="s">
        <v>35</v>
      </c>
      <c r="M29" s="72">
        <f t="shared" si="6"/>
        <v>0</v>
      </c>
      <c r="N29" s="20"/>
      <c r="O29" s="73">
        <f t="shared" si="2"/>
        <v>0</v>
      </c>
      <c r="P29" s="32"/>
      <c r="Q29" s="73">
        <f t="shared" si="7"/>
        <v>0</v>
      </c>
      <c r="R29" s="68" t="s">
        <v>35</v>
      </c>
      <c r="S29" s="73">
        <f t="shared" si="8"/>
        <v>0</v>
      </c>
      <c r="T29" s="6" t="str">
        <f t="shared" si="3"/>
        <v>OK</v>
      </c>
      <c r="V29" s="79">
        <v>0</v>
      </c>
      <c r="W29" s="89" t="s">
        <v>35</v>
      </c>
      <c r="X29" s="90">
        <f>V29*$D$29</f>
        <v>0</v>
      </c>
      <c r="Y29" s="65"/>
      <c r="Z29" s="79">
        <v>0</v>
      </c>
      <c r="AA29" s="89" t="s">
        <v>35</v>
      </c>
      <c r="AB29" s="90">
        <f>Z29*$D$29</f>
        <v>0</v>
      </c>
      <c r="AC29" s="65"/>
      <c r="AD29" s="79">
        <v>0</v>
      </c>
      <c r="AE29" s="89" t="s">
        <v>35</v>
      </c>
      <c r="AF29" s="90">
        <f>AD29*$D$29</f>
        <v>0</v>
      </c>
      <c r="AG29" s="65"/>
      <c r="AH29" s="79">
        <v>0</v>
      </c>
      <c r="AI29" s="89" t="s">
        <v>35</v>
      </c>
      <c r="AJ29" s="90">
        <f>AH29*$D$29</f>
        <v>0</v>
      </c>
      <c r="AK29" s="65"/>
      <c r="AL29" s="79">
        <v>0</v>
      </c>
      <c r="AM29" s="89" t="s">
        <v>35</v>
      </c>
      <c r="AN29" s="90">
        <f>AL29*$D$29</f>
        <v>0</v>
      </c>
      <c r="AO29" s="65"/>
      <c r="AP29" s="79">
        <v>0</v>
      </c>
      <c r="AQ29" s="89" t="s">
        <v>35</v>
      </c>
      <c r="AR29" s="90">
        <f>AP29*$D$29</f>
        <v>0</v>
      </c>
      <c r="AS29" s="65"/>
      <c r="AT29" s="79">
        <v>0</v>
      </c>
      <c r="AU29" s="89" t="s">
        <v>35</v>
      </c>
      <c r="AV29" s="90">
        <f>AT29*$D$29</f>
        <v>0</v>
      </c>
      <c r="AW29" s="65"/>
      <c r="AX29" s="79">
        <v>0</v>
      </c>
      <c r="AY29" s="89" t="s">
        <v>35</v>
      </c>
      <c r="AZ29" s="90">
        <f>AX29*$D$29</f>
        <v>0</v>
      </c>
    </row>
    <row r="30" spans="1:53" s="41" customFormat="1" ht="15.75" customHeight="1" x14ac:dyDescent="0.2">
      <c r="A30" s="33"/>
      <c r="B30" s="34"/>
      <c r="C30" s="35"/>
      <c r="D30" s="35" t="s">
        <v>7</v>
      </c>
      <c r="E30" s="35">
        <f>SUM(E18:E29)</f>
        <v>0</v>
      </c>
      <c r="F30" s="36"/>
      <c r="G30" s="37"/>
      <c r="H30" s="37"/>
      <c r="I30" s="38">
        <f>SUM(I18:I29)</f>
        <v>0</v>
      </c>
      <c r="J30" s="36"/>
      <c r="K30" s="39" t="s">
        <v>6</v>
      </c>
      <c r="L30" s="39"/>
      <c r="M30" s="40">
        <f>SUM(M18:M29)</f>
        <v>0</v>
      </c>
      <c r="N30" s="39"/>
      <c r="O30" s="40">
        <f>SUM(O18:O29)</f>
        <v>0</v>
      </c>
      <c r="P30" s="32"/>
      <c r="Q30" s="40"/>
      <c r="R30" s="40"/>
      <c r="S30" s="40">
        <f>SUM(S18:S29)</f>
        <v>0</v>
      </c>
      <c r="T30" s="6" t="str">
        <f t="shared" si="3"/>
        <v>OK</v>
      </c>
      <c r="V30" s="91" t="s">
        <v>102</v>
      </c>
      <c r="W30" s="92"/>
      <c r="X30" s="93">
        <f>SUM(X18:X29)</f>
        <v>0</v>
      </c>
      <c r="Y30" s="82"/>
      <c r="Z30" s="91" t="s">
        <v>102</v>
      </c>
      <c r="AA30" s="92"/>
      <c r="AB30" s="93">
        <f>SUM(AB18:AB29)</f>
        <v>0</v>
      </c>
      <c r="AC30" s="82"/>
      <c r="AD30" s="91" t="s">
        <v>102</v>
      </c>
      <c r="AE30" s="92"/>
      <c r="AF30" s="93">
        <f>SUM(AF18:AF29)</f>
        <v>0</v>
      </c>
      <c r="AG30" s="82"/>
      <c r="AH30" s="91" t="s">
        <v>102</v>
      </c>
      <c r="AI30" s="92"/>
      <c r="AJ30" s="93">
        <f>SUM(AJ18:AJ29)</f>
        <v>0</v>
      </c>
      <c r="AK30" s="82"/>
      <c r="AL30" s="91" t="s">
        <v>102</v>
      </c>
      <c r="AM30" s="92"/>
      <c r="AN30" s="93">
        <f>SUM(AN18:AN29)</f>
        <v>0</v>
      </c>
      <c r="AO30" s="82"/>
      <c r="AP30" s="91" t="s">
        <v>102</v>
      </c>
      <c r="AQ30" s="92"/>
      <c r="AR30" s="93">
        <f>SUM(AR18:AR29)</f>
        <v>0</v>
      </c>
      <c r="AS30" s="82"/>
      <c r="AT30" s="91" t="s">
        <v>102</v>
      </c>
      <c r="AU30" s="92"/>
      <c r="AV30" s="93">
        <f>SUM(AV18:AV29)</f>
        <v>0</v>
      </c>
      <c r="AW30" s="82"/>
      <c r="AX30" s="91" t="s">
        <v>102</v>
      </c>
      <c r="AY30" s="92"/>
      <c r="AZ30" s="93">
        <f>SUM(AZ18:AZ29)</f>
        <v>0</v>
      </c>
      <c r="BA30" s="84"/>
    </row>
    <row r="31" spans="1:53" ht="15" x14ac:dyDescent="0.25">
      <c r="A31" s="42"/>
      <c r="B31" s="42"/>
      <c r="C31" s="42"/>
      <c r="D31" s="42"/>
      <c r="E31" s="42"/>
      <c r="F31" s="43"/>
      <c r="J31" s="42"/>
      <c r="K31" s="45"/>
      <c r="L31" s="45"/>
      <c r="N31" s="42"/>
      <c r="O31" s="42"/>
      <c r="P31" s="46"/>
      <c r="Q31" s="42"/>
      <c r="R31" s="42"/>
    </row>
    <row r="32" spans="1:53" s="13" customFormat="1" ht="36" customHeight="1" x14ac:dyDescent="0.2">
      <c r="A32" s="127" t="s">
        <v>5</v>
      </c>
      <c r="B32" s="128"/>
      <c r="C32" s="128"/>
      <c r="D32" s="128"/>
      <c r="E32" s="128"/>
      <c r="F32" s="47"/>
      <c r="G32" s="47"/>
      <c r="H32" s="47"/>
      <c r="I32" s="110"/>
      <c r="J32" s="47"/>
      <c r="K32" s="47" t="s">
        <v>4</v>
      </c>
      <c r="L32" s="138">
        <f>M30</f>
        <v>0</v>
      </c>
      <c r="M32" s="138"/>
      <c r="P32" s="14"/>
    </row>
    <row r="33" spans="1:19" s="1" customFormat="1" x14ac:dyDescent="0.2">
      <c r="A33" s="48" t="s">
        <v>58</v>
      </c>
      <c r="B33" s="49"/>
      <c r="C33" s="49"/>
      <c r="D33" s="49"/>
      <c r="E33" s="49"/>
      <c r="F33" s="49"/>
      <c r="G33" s="126"/>
      <c r="H33" s="126"/>
      <c r="I33" s="126"/>
      <c r="J33" s="112"/>
      <c r="K33" s="126" t="s">
        <v>3</v>
      </c>
      <c r="L33" s="126"/>
      <c r="M33" s="126"/>
      <c r="P33" s="3"/>
    </row>
    <row r="34" spans="1:19" ht="14.25" customHeight="1" x14ac:dyDescent="0.2">
      <c r="J34" s="42"/>
    </row>
    <row r="35" spans="1:19" ht="14.25" customHeight="1" x14ac:dyDescent="0.2">
      <c r="A35" s="113" t="s">
        <v>2</v>
      </c>
      <c r="B35" s="131" t="str">
        <f>Dropdown!A1</f>
        <v>Auswahl Kanton (Dropdown Kreditor SAP)</v>
      </c>
      <c r="C35" s="131"/>
      <c r="D35" s="131"/>
      <c r="E35" s="131"/>
      <c r="F35" s="50"/>
      <c r="P35" s="44"/>
    </row>
    <row r="36" spans="1:19" ht="14.25" customHeight="1" x14ac:dyDescent="0.2">
      <c r="A36" s="44" t="s">
        <v>24</v>
      </c>
      <c r="B36" s="114" t="s">
        <v>59</v>
      </c>
      <c r="C36" s="114"/>
      <c r="D36" s="114"/>
      <c r="E36" s="114"/>
      <c r="H36" s="50"/>
    </row>
    <row r="37" spans="1:19" ht="14.25" customHeight="1" x14ac:dyDescent="0.2">
      <c r="A37" s="44" t="s">
        <v>25</v>
      </c>
      <c r="B37" s="114" t="s">
        <v>60</v>
      </c>
      <c r="C37" s="114"/>
      <c r="D37" s="114"/>
      <c r="E37" s="114"/>
    </row>
    <row r="38" spans="1:19" ht="14.25" customHeight="1" x14ac:dyDescent="0.2">
      <c r="A38" s="44" t="s">
        <v>26</v>
      </c>
      <c r="B38" s="114" t="s">
        <v>61</v>
      </c>
      <c r="C38" s="114"/>
      <c r="D38" s="114"/>
      <c r="E38" s="114"/>
    </row>
    <row r="39" spans="1:19" ht="14.25" customHeight="1" x14ac:dyDescent="0.2">
      <c r="A39" s="113"/>
    </row>
    <row r="40" spans="1:19" ht="40.15" customHeight="1" x14ac:dyDescent="0.2">
      <c r="A40" s="129" t="s">
        <v>97</v>
      </c>
      <c r="B40" s="129"/>
      <c r="C40" s="129"/>
      <c r="D40" s="129"/>
      <c r="E40" s="129"/>
      <c r="F40" s="129"/>
      <c r="G40" s="129"/>
      <c r="H40" s="129"/>
      <c r="I40" s="129"/>
      <c r="J40" s="129"/>
      <c r="K40" s="129"/>
      <c r="L40" s="129"/>
      <c r="M40" s="129"/>
      <c r="N40" s="129"/>
      <c r="O40" s="129"/>
      <c r="P40" s="129"/>
      <c r="Q40" s="129"/>
      <c r="R40" s="129"/>
      <c r="S40" s="129"/>
    </row>
    <row r="41" spans="1:19" ht="14.25" customHeight="1" x14ac:dyDescent="0.2">
      <c r="A41" s="130"/>
      <c r="B41" s="130"/>
      <c r="C41" s="130"/>
      <c r="D41" s="130"/>
      <c r="E41" s="130"/>
      <c r="F41" s="130"/>
      <c r="G41" s="130"/>
      <c r="H41" s="130"/>
      <c r="I41" s="130"/>
      <c r="J41" s="130"/>
      <c r="K41" s="130"/>
      <c r="L41" s="130"/>
      <c r="M41" s="130"/>
      <c r="N41" s="130"/>
      <c r="O41" s="130"/>
      <c r="P41" s="130"/>
      <c r="Q41" s="130"/>
      <c r="R41" s="130"/>
      <c r="S41" s="130"/>
    </row>
    <row r="42" spans="1:19" ht="14.25" customHeight="1" x14ac:dyDescent="0.2">
      <c r="A42" s="113" t="s">
        <v>1</v>
      </c>
      <c r="B42" s="122"/>
      <c r="C42" s="122"/>
      <c r="D42" s="122"/>
      <c r="E42" s="122"/>
    </row>
    <row r="43" spans="1:19" s="50" customFormat="1" ht="14.25" customHeight="1" x14ac:dyDescent="0.2">
      <c r="A43" s="51"/>
      <c r="B43" s="125"/>
      <c r="C43" s="125"/>
      <c r="D43" s="125"/>
      <c r="E43" s="125"/>
    </row>
    <row r="44" spans="1:19" ht="14.25" customHeight="1" x14ac:dyDescent="0.2">
      <c r="A44" s="52" t="s">
        <v>63</v>
      </c>
      <c r="B44" s="122"/>
      <c r="C44" s="122"/>
      <c r="D44" s="122"/>
      <c r="E44" s="122"/>
      <c r="H44" s="118"/>
      <c r="I44" s="119"/>
      <c r="J44" s="119"/>
      <c r="K44" s="119"/>
      <c r="L44" s="119"/>
      <c r="M44" s="119"/>
      <c r="N44" s="119"/>
      <c r="O44" s="119"/>
      <c r="P44" s="119"/>
      <c r="Q44" s="119"/>
      <c r="R44" s="119"/>
      <c r="S44" s="119"/>
    </row>
    <row r="45" spans="1:19" s="50" customFormat="1" ht="14.25" customHeight="1" x14ac:dyDescent="0.2">
      <c r="A45" s="51"/>
      <c r="B45" s="125"/>
      <c r="C45" s="125"/>
      <c r="D45" s="125"/>
      <c r="E45" s="125"/>
      <c r="H45" s="120" t="s">
        <v>62</v>
      </c>
      <c r="I45" s="121"/>
      <c r="J45" s="121"/>
      <c r="K45" s="121"/>
      <c r="L45" s="121"/>
      <c r="M45" s="121"/>
      <c r="N45" s="121"/>
      <c r="O45" s="121"/>
      <c r="P45" s="121"/>
      <c r="Q45" s="121"/>
      <c r="R45" s="121"/>
      <c r="S45" s="121"/>
    </row>
    <row r="46" spans="1:19" ht="14.25" customHeight="1" x14ac:dyDescent="0.2">
      <c r="A46" s="113" t="s">
        <v>0</v>
      </c>
      <c r="B46" s="122"/>
      <c r="C46" s="122"/>
      <c r="D46" s="122"/>
      <c r="E46" s="122"/>
      <c r="H46" s="121"/>
      <c r="I46" s="121"/>
      <c r="J46" s="121"/>
      <c r="K46" s="121"/>
      <c r="L46" s="121"/>
      <c r="M46" s="121"/>
      <c r="N46" s="121"/>
      <c r="O46" s="121"/>
      <c r="P46" s="121"/>
      <c r="Q46" s="121"/>
      <c r="R46" s="121"/>
      <c r="S46" s="121"/>
    </row>
    <row r="47" spans="1:19" ht="14.25" customHeight="1" x14ac:dyDescent="0.2">
      <c r="A47" s="113"/>
    </row>
    <row r="48" spans="1:19" ht="14.25" customHeight="1" x14ac:dyDescent="0.2">
      <c r="A48" s="117"/>
      <c r="B48" s="117"/>
      <c r="C48" s="117"/>
      <c r="D48" s="117"/>
      <c r="E48" s="117"/>
      <c r="F48" s="117"/>
      <c r="G48" s="117"/>
      <c r="H48" s="117"/>
      <c r="I48" s="117"/>
      <c r="J48" s="117"/>
      <c r="K48" s="117"/>
      <c r="L48" s="117"/>
      <c r="M48" s="117"/>
      <c r="N48" s="117"/>
      <c r="O48" s="117"/>
    </row>
    <row r="49" spans="1:1" ht="14.25" customHeight="1" x14ac:dyDescent="0.2">
      <c r="A49" s="113"/>
    </row>
    <row r="50" spans="1:1" ht="14.25" customHeight="1" x14ac:dyDescent="0.2"/>
    <row r="51" spans="1:1" ht="14.25" customHeight="1" x14ac:dyDescent="0.2"/>
    <row r="52" spans="1:1" ht="14.25" customHeight="1" x14ac:dyDescent="0.2"/>
    <row r="53" spans="1:1" ht="14.25" customHeight="1" x14ac:dyDescent="0.2"/>
    <row r="54" spans="1:1" ht="14.25" customHeight="1" x14ac:dyDescent="0.2"/>
  </sheetData>
  <sheetProtection algorithmName="SHA-512" hashValue="sVXb5yRSU4u8Ub1eMjbsAazsJMFI7LUQNy7YOSnN3sub0035IGZBt6nnPW/3NR4q7AnbY83Ocsp0v5nPUL7IvA==" saltValue="KyMwlaVhm6CCaVSg6R2naQ==" spinCount="100000" sheet="1" objects="1" scenarios="1"/>
  <mergeCells count="31">
    <mergeCell ref="AX16:AY16"/>
    <mergeCell ref="L32:M32"/>
    <mergeCell ref="AD16:AE16"/>
    <mergeCell ref="AH16:AI16"/>
    <mergeCell ref="AL16:AM16"/>
    <mergeCell ref="AP16:AQ16"/>
    <mergeCell ref="AT16:AU16"/>
    <mergeCell ref="V16:W16"/>
    <mergeCell ref="Z16:AA16"/>
    <mergeCell ref="A1:P1"/>
    <mergeCell ref="D12:I12"/>
    <mergeCell ref="D13:E13"/>
    <mergeCell ref="A16:E16"/>
    <mergeCell ref="G16:I16"/>
    <mergeCell ref="K16:L16"/>
    <mergeCell ref="Q1:S1"/>
    <mergeCell ref="A48:O48"/>
    <mergeCell ref="H44:S44"/>
    <mergeCell ref="H45:S46"/>
    <mergeCell ref="B46:E46"/>
    <mergeCell ref="Q16:S16"/>
    <mergeCell ref="B42:E42"/>
    <mergeCell ref="B43:E43"/>
    <mergeCell ref="B44:E44"/>
    <mergeCell ref="B45:E45"/>
    <mergeCell ref="K33:M33"/>
    <mergeCell ref="A32:E32"/>
    <mergeCell ref="G33:I33"/>
    <mergeCell ref="A40:S40"/>
    <mergeCell ref="A41:S41"/>
    <mergeCell ref="B35:E35"/>
  </mergeCells>
  <conditionalFormatting sqref="S18:S29">
    <cfRule type="cellIs" dxfId="4" priority="5" operator="lessThan">
      <formula>0</formula>
    </cfRule>
  </conditionalFormatting>
  <conditionalFormatting sqref="Q18:Q29">
    <cfRule type="cellIs" dxfId="3" priority="1" operator="lessThan">
      <formula>0</formula>
    </cfRule>
  </conditionalFormatting>
  <pageMargins left="0.19685039370078741" right="0.19685039370078741" top="0.78740157480314965" bottom="0.19685039370078741" header="0.27559055118110237" footer="0.11811023622047245"/>
  <pageSetup paperSize="9" scale="67" orientation="landscape" r:id="rId1"/>
  <headerFooter alignWithMargins="0">
    <oddHeader>&amp;L&amp;G&amp;R&amp;G</oddHeader>
    <oddFooter>&amp;R&amp;8&amp;P/&amp;N</oddFooter>
  </headerFooter>
  <customProperties>
    <customPr name="_pios_id" r:id="rId2"/>
    <customPr name="EpmWorksheetKeyString_GUID" r:id="rId3"/>
  </customProperties>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Dropdown!$A$2:$A$24</xm:f>
          </x14:formula1>
          <xm:sqref>B35:E35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A45"/>
  <sheetViews>
    <sheetView showGridLines="0" showRowColHeaders="0" zoomScale="75" zoomScaleNormal="75" workbookViewId="0">
      <pane xSplit="1" topLeftCell="B1" activePane="topRight" state="frozen"/>
      <selection activeCell="R11" sqref="R11"/>
      <selection pane="topRight" activeCell="D12" sqref="D12:I12"/>
    </sheetView>
  </sheetViews>
  <sheetFormatPr baseColWidth="10" defaultColWidth="11.42578125" defaultRowHeight="12.75" x14ac:dyDescent="0.2"/>
  <cols>
    <col min="1" max="1" width="51.7109375" style="44" customWidth="1"/>
    <col min="2" max="3" width="9.7109375" style="44" customWidth="1"/>
    <col min="4" max="5" width="13.7109375" style="44" customWidth="1"/>
    <col min="6" max="6" width="1.5703125" style="44" customWidth="1"/>
    <col min="7" max="8" width="9.7109375" style="44" customWidth="1"/>
    <col min="9" max="9" width="13.7109375" style="44" customWidth="1"/>
    <col min="10" max="10" width="1.5703125" style="44" customWidth="1"/>
    <col min="11" max="12" width="9.7109375" style="44" customWidth="1"/>
    <col min="13" max="13" width="13.7109375" style="44" customWidth="1"/>
    <col min="14" max="14" width="1.5703125" style="44" customWidth="1"/>
    <col min="15" max="15" width="13.7109375" style="44" customWidth="1"/>
    <col min="16" max="16" width="1.5703125" style="50" customWidth="1"/>
    <col min="17" max="18" width="9.7109375" style="44" customWidth="1"/>
    <col min="19" max="19" width="13.7109375" style="44" customWidth="1"/>
    <col min="20" max="20" width="15.7109375" style="44" customWidth="1"/>
    <col min="21" max="21" width="3.7109375" style="44" customWidth="1"/>
    <col min="22" max="23" width="9.7109375" style="44" customWidth="1"/>
    <col min="24" max="24" width="13.7109375" style="44" customWidth="1"/>
    <col min="25" max="25" width="3.7109375" style="44" customWidth="1"/>
    <col min="26" max="27" width="9.7109375" style="44" customWidth="1"/>
    <col min="28" max="28" width="13.7109375" style="44" customWidth="1"/>
    <col min="29" max="29" width="3.7109375" style="44" customWidth="1"/>
    <col min="30" max="31" width="9.7109375" style="44" customWidth="1"/>
    <col min="32" max="32" width="13.7109375" style="44" customWidth="1"/>
    <col min="33" max="33" width="3.7109375" style="44" customWidth="1"/>
    <col min="34" max="35" width="9.7109375" style="44" customWidth="1"/>
    <col min="36" max="36" width="13.7109375" style="44" customWidth="1"/>
    <col min="37" max="37" width="3.7109375" style="44" customWidth="1"/>
    <col min="38" max="39" width="9.7109375" style="44" customWidth="1"/>
    <col min="40" max="40" width="13.7109375" style="44" customWidth="1"/>
    <col min="41" max="41" width="3.7109375" style="44" customWidth="1"/>
    <col min="42" max="43" width="9.7109375" style="44" customWidth="1"/>
    <col min="44" max="44" width="13.7109375" style="44" customWidth="1"/>
    <col min="45" max="45" width="3.7109375" style="44" customWidth="1"/>
    <col min="46" max="47" width="9.7109375" style="44" customWidth="1"/>
    <col min="48" max="48" width="13.7109375" style="44" customWidth="1"/>
    <col min="49" max="49" width="3.7109375" style="44" customWidth="1"/>
    <col min="50" max="51" width="9.7109375" style="44" customWidth="1"/>
    <col min="52" max="52" width="13.7109375" style="44" customWidth="1"/>
    <col min="53" max="53" width="250.7109375" style="44" customWidth="1"/>
    <col min="54" max="16384" width="11.42578125" style="44"/>
  </cols>
  <sheetData>
    <row r="1" spans="1:53" s="1" customFormat="1" ht="46.5" customHeight="1" x14ac:dyDescent="0.2">
      <c r="A1" s="132" t="s">
        <v>23</v>
      </c>
      <c r="B1" s="132"/>
      <c r="C1" s="132"/>
      <c r="D1" s="132"/>
      <c r="E1" s="132"/>
      <c r="F1" s="132"/>
      <c r="G1" s="132"/>
      <c r="H1" s="132"/>
      <c r="I1" s="132"/>
      <c r="J1" s="132"/>
      <c r="K1" s="132"/>
      <c r="L1" s="132"/>
      <c r="M1" s="132"/>
      <c r="N1" s="132"/>
      <c r="O1" s="132"/>
      <c r="P1" s="132"/>
      <c r="Q1" s="116" t="s">
        <v>105</v>
      </c>
      <c r="R1" s="116"/>
      <c r="S1" s="116"/>
      <c r="BA1" s="81" t="s">
        <v>99</v>
      </c>
    </row>
    <row r="2" spans="1:53" s="1" customFormat="1" x14ac:dyDescent="0.2">
      <c r="A2" s="2"/>
      <c r="B2" s="2"/>
      <c r="C2" s="2"/>
      <c r="D2" s="2"/>
      <c r="E2" s="2"/>
      <c r="F2" s="2"/>
      <c r="G2" s="2"/>
      <c r="H2" s="2"/>
      <c r="I2" s="2"/>
      <c r="J2" s="2"/>
      <c r="K2" s="2"/>
      <c r="L2" s="2"/>
      <c r="M2" s="2"/>
      <c r="N2" s="2"/>
      <c r="P2" s="3"/>
    </row>
    <row r="3" spans="1:53" s="1" customFormat="1" x14ac:dyDescent="0.2">
      <c r="A3" s="4" t="s">
        <v>22</v>
      </c>
      <c r="C3" s="2"/>
      <c r="D3" s="2"/>
      <c r="E3" s="2"/>
      <c r="F3" s="2"/>
      <c r="G3" s="2"/>
      <c r="H3" s="2"/>
      <c r="I3" s="2"/>
      <c r="K3" s="5" t="s">
        <v>21</v>
      </c>
      <c r="L3" s="5"/>
      <c r="M3" s="6"/>
      <c r="P3" s="3"/>
    </row>
    <row r="4" spans="1:53" s="1" customFormat="1" x14ac:dyDescent="0.2">
      <c r="A4" s="2"/>
      <c r="C4" s="2"/>
      <c r="D4" s="2"/>
      <c r="E4" s="2"/>
      <c r="F4" s="2"/>
      <c r="G4" s="2"/>
      <c r="H4" s="2"/>
      <c r="I4" s="2"/>
      <c r="K4" s="5" t="s">
        <v>20</v>
      </c>
      <c r="L4" s="5"/>
      <c r="M4" s="6"/>
      <c r="P4" s="3"/>
    </row>
    <row r="5" spans="1:53" s="1" customFormat="1" x14ac:dyDescent="0.2">
      <c r="B5" s="7"/>
      <c r="C5" s="7"/>
      <c r="D5" s="7"/>
      <c r="E5" s="7"/>
      <c r="F5" s="2"/>
      <c r="G5" s="2"/>
      <c r="H5" s="2"/>
      <c r="I5" s="2"/>
      <c r="K5" s="5" t="s">
        <v>19</v>
      </c>
      <c r="L5" s="5"/>
      <c r="M5" s="6"/>
      <c r="P5" s="3"/>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3" s="1" customFormat="1" x14ac:dyDescent="0.2">
      <c r="A6" s="9" t="s">
        <v>18</v>
      </c>
      <c r="B6" s="10"/>
      <c r="C6" s="10"/>
      <c r="D6" s="10"/>
      <c r="E6" s="10"/>
      <c r="F6" s="10"/>
      <c r="G6" s="10"/>
      <c r="H6" s="10"/>
      <c r="I6" s="10"/>
      <c r="K6" s="11" t="s">
        <v>17</v>
      </c>
      <c r="L6" s="11"/>
      <c r="M6" s="11"/>
      <c r="N6" s="2"/>
      <c r="O6" s="2"/>
      <c r="P6" s="7"/>
      <c r="Q6" s="2"/>
      <c r="R6" s="2"/>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spans="1:53" s="1" customFormat="1" x14ac:dyDescent="0.2">
      <c r="A7" s="12" t="s">
        <v>16</v>
      </c>
      <c r="B7" s="2"/>
      <c r="C7" s="2"/>
      <c r="D7" s="2"/>
      <c r="E7" s="2"/>
      <c r="F7" s="2"/>
      <c r="G7" s="2"/>
      <c r="H7" s="2"/>
      <c r="I7" s="2"/>
      <c r="K7" s="11" t="s">
        <v>15</v>
      </c>
      <c r="L7" s="11"/>
      <c r="M7" s="11"/>
      <c r="N7" s="2"/>
      <c r="O7" s="2"/>
      <c r="P7" s="7"/>
      <c r="Q7" s="2"/>
      <c r="R7" s="2"/>
    </row>
    <row r="8" spans="1:53" s="1" customFormat="1" x14ac:dyDescent="0.2">
      <c r="A8" s="2"/>
      <c r="B8" s="2"/>
      <c r="C8" s="2"/>
      <c r="D8" s="2"/>
      <c r="E8" s="2"/>
      <c r="F8" s="2"/>
      <c r="G8" s="2"/>
      <c r="H8" s="2"/>
      <c r="I8" s="2"/>
      <c r="J8" s="2"/>
      <c r="K8" s="2"/>
      <c r="L8" s="2"/>
      <c r="M8" s="2"/>
      <c r="N8" s="2"/>
      <c r="O8" s="2"/>
      <c r="P8" s="7"/>
      <c r="Q8" s="2"/>
      <c r="R8" s="2"/>
    </row>
    <row r="9" spans="1:53" s="13" customFormat="1" ht="20.25" x14ac:dyDescent="0.2">
      <c r="A9" s="13" t="s">
        <v>14</v>
      </c>
      <c r="P9" s="14"/>
    </row>
    <row r="10" spans="1:53" s="13" customFormat="1" ht="20.100000000000001" customHeight="1" x14ac:dyDescent="0.2">
      <c r="A10" s="115" t="s">
        <v>55</v>
      </c>
      <c r="B10" s="15"/>
      <c r="C10" s="15"/>
      <c r="D10" s="102">
        <v>2024</v>
      </c>
      <c r="E10" s="16"/>
      <c r="P10" s="14"/>
    </row>
    <row r="11" spans="1:53" s="1" customFormat="1" x14ac:dyDescent="0.2">
      <c r="P11" s="3"/>
    </row>
    <row r="12" spans="1:53" s="1" customFormat="1" ht="14.25" customHeight="1" x14ac:dyDescent="0.2">
      <c r="A12" s="17" t="s">
        <v>13</v>
      </c>
      <c r="D12" s="133"/>
      <c r="E12" s="133"/>
      <c r="F12" s="133"/>
      <c r="G12" s="133"/>
      <c r="H12" s="133"/>
      <c r="I12" s="133"/>
      <c r="P12" s="3"/>
    </row>
    <row r="13" spans="1:53" s="1" customFormat="1" ht="14.25" customHeight="1" x14ac:dyDescent="0.2">
      <c r="A13" s="17" t="s">
        <v>34</v>
      </c>
      <c r="D13" s="134" t="s">
        <v>66</v>
      </c>
      <c r="E13" s="134"/>
      <c r="F13" s="17"/>
      <c r="G13" s="17"/>
      <c r="H13" s="17"/>
      <c r="I13" s="17"/>
      <c r="P13" s="3"/>
    </row>
    <row r="14" spans="1:53" s="1" customFormat="1" ht="14.25" customHeight="1" x14ac:dyDescent="0.2">
      <c r="A14" s="17" t="s">
        <v>12</v>
      </c>
      <c r="D14" s="53" t="s">
        <v>56</v>
      </c>
      <c r="E14" s="19"/>
      <c r="F14" s="17"/>
      <c r="G14" s="17"/>
      <c r="H14" s="17"/>
      <c r="I14" s="17"/>
      <c r="P14" s="3"/>
    </row>
    <row r="15" spans="1:53" s="1" customFormat="1" ht="14.25" customHeight="1" x14ac:dyDescent="0.2">
      <c r="P15" s="3"/>
    </row>
    <row r="16" spans="1:53" s="6" customFormat="1" ht="42.75" customHeight="1" x14ac:dyDescent="0.2">
      <c r="A16" s="123" t="s">
        <v>57</v>
      </c>
      <c r="B16" s="135"/>
      <c r="C16" s="135"/>
      <c r="D16" s="135"/>
      <c r="E16" s="135"/>
      <c r="F16" s="20"/>
      <c r="G16" s="123" t="s">
        <v>48</v>
      </c>
      <c r="H16" s="135"/>
      <c r="I16" s="135"/>
      <c r="J16" s="20"/>
      <c r="K16" s="123" t="s">
        <v>100</v>
      </c>
      <c r="L16" s="123"/>
      <c r="M16" s="101">
        <f>D10</f>
        <v>2024</v>
      </c>
      <c r="N16" s="20"/>
      <c r="O16" s="111" t="s">
        <v>54</v>
      </c>
      <c r="P16" s="21"/>
      <c r="Q16" s="123" t="s">
        <v>50</v>
      </c>
      <c r="R16" s="124"/>
      <c r="S16" s="124"/>
      <c r="T16" s="22"/>
      <c r="U16" s="64"/>
      <c r="V16" s="136" t="s">
        <v>101</v>
      </c>
      <c r="W16" s="137"/>
      <c r="X16" s="103">
        <v>2024</v>
      </c>
      <c r="Y16" s="64"/>
      <c r="Z16" s="136" t="s">
        <v>101</v>
      </c>
      <c r="AA16" s="137"/>
      <c r="AB16" s="103">
        <v>2025</v>
      </c>
      <c r="AC16" s="64"/>
      <c r="AD16" s="136" t="s">
        <v>101</v>
      </c>
      <c r="AE16" s="137"/>
      <c r="AF16" s="103">
        <v>2026</v>
      </c>
      <c r="AG16" s="64"/>
      <c r="AH16" s="136" t="s">
        <v>101</v>
      </c>
      <c r="AI16" s="137"/>
      <c r="AJ16" s="103">
        <v>2027</v>
      </c>
      <c r="AK16" s="64"/>
      <c r="AL16" s="136" t="s">
        <v>101</v>
      </c>
      <c r="AM16" s="137"/>
      <c r="AN16" s="103">
        <v>2028</v>
      </c>
      <c r="AO16" s="64"/>
      <c r="AP16" s="136" t="s">
        <v>101</v>
      </c>
      <c r="AQ16" s="137"/>
      <c r="AR16" s="103">
        <v>2029</v>
      </c>
      <c r="AS16" s="64"/>
      <c r="AT16" s="136" t="s">
        <v>101</v>
      </c>
      <c r="AU16" s="137"/>
      <c r="AV16" s="103">
        <v>2030</v>
      </c>
      <c r="AW16" s="64"/>
      <c r="AX16" s="136" t="s">
        <v>101</v>
      </c>
      <c r="AY16" s="137"/>
      <c r="AZ16" s="103">
        <v>2031</v>
      </c>
    </row>
    <row r="17" spans="1:53" s="5" customFormat="1" ht="51" x14ac:dyDescent="0.2">
      <c r="A17" s="23" t="s">
        <v>11</v>
      </c>
      <c r="B17" s="24" t="s">
        <v>29</v>
      </c>
      <c r="C17" s="23" t="s">
        <v>10</v>
      </c>
      <c r="D17" s="24" t="s">
        <v>36</v>
      </c>
      <c r="E17" s="24" t="s">
        <v>37</v>
      </c>
      <c r="F17" s="25"/>
      <c r="G17" s="26" t="s">
        <v>51</v>
      </c>
      <c r="H17" s="27" t="s">
        <v>10</v>
      </c>
      <c r="I17" s="26" t="s">
        <v>39</v>
      </c>
      <c r="J17" s="25"/>
      <c r="K17" s="28" t="s">
        <v>29</v>
      </c>
      <c r="L17" s="27" t="s">
        <v>10</v>
      </c>
      <c r="M17" s="28" t="s">
        <v>38</v>
      </c>
      <c r="N17" s="25"/>
      <c r="O17" s="29" t="s">
        <v>49</v>
      </c>
      <c r="P17" s="29"/>
      <c r="Q17" s="26" t="s">
        <v>52</v>
      </c>
      <c r="R17" s="27" t="s">
        <v>10</v>
      </c>
      <c r="S17" s="26" t="s">
        <v>53</v>
      </c>
      <c r="T17" s="30"/>
      <c r="V17" s="94" t="s">
        <v>98</v>
      </c>
      <c r="W17" s="95" t="s">
        <v>10</v>
      </c>
      <c r="X17" s="96" t="s">
        <v>38</v>
      </c>
      <c r="Y17" s="66"/>
      <c r="Z17" s="94" t="s">
        <v>98</v>
      </c>
      <c r="AA17" s="95" t="s">
        <v>10</v>
      </c>
      <c r="AB17" s="96" t="s">
        <v>38</v>
      </c>
      <c r="AC17" s="66"/>
      <c r="AD17" s="94" t="s">
        <v>98</v>
      </c>
      <c r="AE17" s="95" t="s">
        <v>10</v>
      </c>
      <c r="AF17" s="96" t="s">
        <v>38</v>
      </c>
      <c r="AG17" s="66"/>
      <c r="AH17" s="94" t="s">
        <v>98</v>
      </c>
      <c r="AI17" s="95" t="s">
        <v>10</v>
      </c>
      <c r="AJ17" s="96" t="s">
        <v>38</v>
      </c>
      <c r="AK17" s="66"/>
      <c r="AL17" s="94" t="s">
        <v>98</v>
      </c>
      <c r="AM17" s="95" t="s">
        <v>10</v>
      </c>
      <c r="AN17" s="96" t="s">
        <v>38</v>
      </c>
      <c r="AO17" s="66"/>
      <c r="AP17" s="94" t="s">
        <v>98</v>
      </c>
      <c r="AQ17" s="95" t="s">
        <v>10</v>
      </c>
      <c r="AR17" s="96" t="s">
        <v>38</v>
      </c>
      <c r="AS17" s="66"/>
      <c r="AT17" s="94" t="s">
        <v>98</v>
      </c>
      <c r="AU17" s="95" t="s">
        <v>10</v>
      </c>
      <c r="AV17" s="96" t="s">
        <v>38</v>
      </c>
      <c r="AW17" s="66"/>
      <c r="AX17" s="94" t="s">
        <v>98</v>
      </c>
      <c r="AY17" s="95" t="s">
        <v>10</v>
      </c>
      <c r="AZ17" s="96" t="s">
        <v>38</v>
      </c>
    </row>
    <row r="18" spans="1:53" s="6" customFormat="1" x14ac:dyDescent="0.2">
      <c r="A18" s="68" t="s">
        <v>30</v>
      </c>
      <c r="B18" s="69">
        <v>0</v>
      </c>
      <c r="C18" s="68" t="s">
        <v>32</v>
      </c>
      <c r="D18" s="69">
        <v>0</v>
      </c>
      <c r="E18" s="70">
        <f t="shared" ref="E18:E19" si="0">B18*D18</f>
        <v>0</v>
      </c>
      <c r="F18" s="20"/>
      <c r="G18" s="74">
        <f>IF($D$10=2024,0,IF($D$10=2025,V18,IF($D$10=2026,SUM(V18,Z18),IF($D$10=2027,SUM(V18,Z18,AD18),IF($D$10=2028,SUM(V18,Z18,AD18,AH18),IF($D$10=2029,SUM(V18,Z18,AD18,AH18,AL18),IF($D$10=2030,SUM(V18,Z18,AD18,AH18,AL18,AP18),IF($D$10=2031,SUM(V18,Z18,AD18,AH18,AL18,AP18,AT18),"FEHLER"))))))))</f>
        <v>0</v>
      </c>
      <c r="H18" s="68" t="s">
        <v>32</v>
      </c>
      <c r="I18" s="71">
        <f>G18*D18</f>
        <v>0</v>
      </c>
      <c r="J18" s="20"/>
      <c r="K18" s="71">
        <f>IF($D$10=2024,V18,IF($D$10=2025,Z18,IF($D$10=2026,AD18,IF($D$10=2027,AH18,IF($D$10=2028,AL18,IF($D$10=2029,AP18,IF($D$10=2030,AT18,IF($D$10=2031,AX18,"FEHLER"))))))))</f>
        <v>0</v>
      </c>
      <c r="L18" s="68" t="s">
        <v>32</v>
      </c>
      <c r="M18" s="72">
        <f t="shared" ref="M18:M19" si="1">K18*D18</f>
        <v>0</v>
      </c>
      <c r="N18" s="20"/>
      <c r="O18" s="73">
        <f t="shared" ref="O18:O19" si="2">M18+I18</f>
        <v>0</v>
      </c>
      <c r="P18" s="32"/>
      <c r="Q18" s="73">
        <f>B18-(SUM(G18+K18))</f>
        <v>0</v>
      </c>
      <c r="R18" s="68" t="s">
        <v>32</v>
      </c>
      <c r="S18" s="73">
        <f t="shared" ref="S18:S19" si="3">E18-O18</f>
        <v>0</v>
      </c>
      <c r="T18" s="22" t="str">
        <f t="shared" ref="T18:T20" si="4">IF(S18&lt;0,"Bundesbeitrag überschritten","OK")</f>
        <v>OK</v>
      </c>
      <c r="V18" s="75">
        <v>0</v>
      </c>
      <c r="W18" s="87" t="s">
        <v>32</v>
      </c>
      <c r="X18" s="88">
        <f>V18*$D$18</f>
        <v>0</v>
      </c>
      <c r="Y18" s="65"/>
      <c r="Z18" s="75">
        <v>0</v>
      </c>
      <c r="AA18" s="87" t="s">
        <v>32</v>
      </c>
      <c r="AB18" s="88">
        <f>Z18*$D$18</f>
        <v>0</v>
      </c>
      <c r="AC18" s="65"/>
      <c r="AD18" s="75">
        <v>0</v>
      </c>
      <c r="AE18" s="87" t="s">
        <v>32</v>
      </c>
      <c r="AF18" s="88">
        <f>AD18*$D$18</f>
        <v>0</v>
      </c>
      <c r="AG18" s="65"/>
      <c r="AH18" s="75">
        <v>0</v>
      </c>
      <c r="AI18" s="87" t="s">
        <v>32</v>
      </c>
      <c r="AJ18" s="88">
        <f>AH18*$D$18</f>
        <v>0</v>
      </c>
      <c r="AK18" s="65"/>
      <c r="AL18" s="75">
        <v>0</v>
      </c>
      <c r="AM18" s="87" t="s">
        <v>32</v>
      </c>
      <c r="AN18" s="88">
        <f>AL18*$D$18</f>
        <v>0</v>
      </c>
      <c r="AO18" s="65"/>
      <c r="AP18" s="75">
        <v>0</v>
      </c>
      <c r="AQ18" s="87" t="s">
        <v>32</v>
      </c>
      <c r="AR18" s="88">
        <f>AP18*$D$18</f>
        <v>0</v>
      </c>
      <c r="AS18" s="65"/>
      <c r="AT18" s="75">
        <v>0</v>
      </c>
      <c r="AU18" s="87" t="s">
        <v>32</v>
      </c>
      <c r="AV18" s="88">
        <f>AT18*$D$18</f>
        <v>0</v>
      </c>
      <c r="AW18" s="65"/>
      <c r="AX18" s="75">
        <v>0</v>
      </c>
      <c r="AY18" s="87" t="s">
        <v>32</v>
      </c>
      <c r="AZ18" s="88">
        <f>AX18*$D$18</f>
        <v>0</v>
      </c>
    </row>
    <row r="19" spans="1:53" s="6" customFormat="1" x14ac:dyDescent="0.2">
      <c r="A19" s="68" t="s">
        <v>31</v>
      </c>
      <c r="B19" s="69">
        <v>0</v>
      </c>
      <c r="C19" s="68" t="s">
        <v>32</v>
      </c>
      <c r="D19" s="69">
        <v>0</v>
      </c>
      <c r="E19" s="70">
        <f t="shared" si="0"/>
        <v>0</v>
      </c>
      <c r="F19" s="20"/>
      <c r="G19" s="74">
        <f t="shared" ref="G19" si="5">IF($D$10=2024,0,IF($D$10=2025,V19,IF($D$10=2026,SUM(V19,Z19),IF($D$10=2027,SUM(V19,Z19,AD19),IF($D$10=2028,SUM(V19,Z19,AD19,AH19),IF($D$10=2029,SUM(V19,Z19,AD19,AH19,AL19),IF($D$10=2030,SUM(V19,Z19,AD19,AH19,AL19,AP19),IF($D$10=2031,SUM(V19,Z19,AD19,AH19,AL19,AP19,AT19),"FEHLER"))))))))</f>
        <v>0</v>
      </c>
      <c r="H19" s="68" t="s">
        <v>32</v>
      </c>
      <c r="I19" s="71">
        <f>G19*D19</f>
        <v>0</v>
      </c>
      <c r="J19" s="20"/>
      <c r="K19" s="71">
        <f>IF($D$10=2024,V19,IF($D$10=2025,Z19,IF($D$10=2026,AD19,IF($D$10=2027,AH19,IF($D$10=2028,AL19,IF($D$10=2029,AP19,IF($D$10=2030,AT19,IF($D$10=2031,AX19,"FEHLER"))))))))</f>
        <v>0</v>
      </c>
      <c r="L19" s="68" t="s">
        <v>32</v>
      </c>
      <c r="M19" s="72">
        <f t="shared" si="1"/>
        <v>0</v>
      </c>
      <c r="N19" s="20"/>
      <c r="O19" s="73">
        <f t="shared" si="2"/>
        <v>0</v>
      </c>
      <c r="P19" s="32"/>
      <c r="Q19" s="73">
        <f>B19-(SUM(G19+K19))</f>
        <v>0</v>
      </c>
      <c r="R19" s="68" t="s">
        <v>32</v>
      </c>
      <c r="S19" s="73">
        <f t="shared" si="3"/>
        <v>0</v>
      </c>
      <c r="T19" s="22" t="str">
        <f t="shared" si="4"/>
        <v>OK</v>
      </c>
      <c r="V19" s="75">
        <v>0</v>
      </c>
      <c r="W19" s="87" t="s">
        <v>32</v>
      </c>
      <c r="X19" s="88">
        <f>V19*$D$19</f>
        <v>0</v>
      </c>
      <c r="Y19" s="65"/>
      <c r="Z19" s="75">
        <v>0</v>
      </c>
      <c r="AA19" s="87" t="s">
        <v>32</v>
      </c>
      <c r="AB19" s="88">
        <f>Z19*$D$19</f>
        <v>0</v>
      </c>
      <c r="AC19" s="65"/>
      <c r="AD19" s="75">
        <v>0</v>
      </c>
      <c r="AE19" s="87" t="s">
        <v>32</v>
      </c>
      <c r="AF19" s="88">
        <f>AD19*$D$19</f>
        <v>0</v>
      </c>
      <c r="AG19" s="65"/>
      <c r="AH19" s="75">
        <v>0</v>
      </c>
      <c r="AI19" s="87" t="s">
        <v>32</v>
      </c>
      <c r="AJ19" s="88">
        <f>AH19*$D$19</f>
        <v>0</v>
      </c>
      <c r="AK19" s="65"/>
      <c r="AL19" s="75">
        <v>0</v>
      </c>
      <c r="AM19" s="87" t="s">
        <v>32</v>
      </c>
      <c r="AN19" s="88">
        <f>AL19*$D$19</f>
        <v>0</v>
      </c>
      <c r="AO19" s="65"/>
      <c r="AP19" s="75">
        <v>0</v>
      </c>
      <c r="AQ19" s="87" t="s">
        <v>32</v>
      </c>
      <c r="AR19" s="88">
        <f>AP19*$D$19</f>
        <v>0</v>
      </c>
      <c r="AS19" s="65"/>
      <c r="AT19" s="75">
        <v>0</v>
      </c>
      <c r="AU19" s="87" t="s">
        <v>32</v>
      </c>
      <c r="AV19" s="88">
        <f>AT19*$D$19</f>
        <v>0</v>
      </c>
      <c r="AW19" s="65"/>
      <c r="AX19" s="75">
        <v>0</v>
      </c>
      <c r="AY19" s="87" t="s">
        <v>32</v>
      </c>
      <c r="AZ19" s="88">
        <f>AX19*$D$19</f>
        <v>0</v>
      </c>
    </row>
    <row r="20" spans="1:53" s="41" customFormat="1" ht="15.75" customHeight="1" x14ac:dyDescent="0.2">
      <c r="A20" s="33"/>
      <c r="B20" s="34"/>
      <c r="C20" s="35"/>
      <c r="D20" s="35" t="s">
        <v>7</v>
      </c>
      <c r="E20" s="35">
        <f>SUM(E18:E19)</f>
        <v>0</v>
      </c>
      <c r="F20" s="36"/>
      <c r="G20" s="37"/>
      <c r="H20" s="37"/>
      <c r="I20" s="38">
        <f>SUM(I18:I19)</f>
        <v>0</v>
      </c>
      <c r="J20" s="36"/>
      <c r="K20" s="77" t="s">
        <v>6</v>
      </c>
      <c r="L20" s="39"/>
      <c r="M20" s="40">
        <f>SUM(M18:M19)</f>
        <v>0</v>
      </c>
      <c r="N20" s="39"/>
      <c r="O20" s="40">
        <f>SUM(O18:O19)</f>
        <v>0</v>
      </c>
      <c r="P20" s="32"/>
      <c r="Q20" s="40"/>
      <c r="R20" s="40"/>
      <c r="S20" s="40">
        <f>SUM(S18:S19)</f>
        <v>0</v>
      </c>
      <c r="T20" s="22" t="str">
        <f t="shared" si="4"/>
        <v>OK</v>
      </c>
      <c r="U20" s="6"/>
      <c r="V20" s="91" t="s">
        <v>102</v>
      </c>
      <c r="W20" s="92"/>
      <c r="X20" s="93">
        <f>SUM(X18:X19)</f>
        <v>0</v>
      </c>
      <c r="Y20" s="82"/>
      <c r="Z20" s="91" t="s">
        <v>102</v>
      </c>
      <c r="AA20" s="92"/>
      <c r="AB20" s="93">
        <f>SUM(AB18:AB19)</f>
        <v>0</v>
      </c>
      <c r="AC20" s="82"/>
      <c r="AD20" s="91" t="s">
        <v>102</v>
      </c>
      <c r="AE20" s="92"/>
      <c r="AF20" s="93">
        <f>SUM(AF18:AF19)</f>
        <v>0</v>
      </c>
      <c r="AG20" s="82"/>
      <c r="AH20" s="91" t="s">
        <v>102</v>
      </c>
      <c r="AI20" s="92"/>
      <c r="AJ20" s="93">
        <f>SUM(AJ18:AJ19)</f>
        <v>0</v>
      </c>
      <c r="AK20" s="82"/>
      <c r="AL20" s="91" t="s">
        <v>102</v>
      </c>
      <c r="AM20" s="92"/>
      <c r="AN20" s="93">
        <f>SUM(AN18:AN19)</f>
        <v>0</v>
      </c>
      <c r="AO20" s="82"/>
      <c r="AP20" s="91" t="s">
        <v>102</v>
      </c>
      <c r="AQ20" s="92"/>
      <c r="AR20" s="93">
        <f>SUM(AR18:AR19)</f>
        <v>0</v>
      </c>
      <c r="AS20" s="82"/>
      <c r="AT20" s="91" t="s">
        <v>102</v>
      </c>
      <c r="AU20" s="92"/>
      <c r="AV20" s="93">
        <f>SUM(AV18:AV19)</f>
        <v>0</v>
      </c>
      <c r="AW20" s="82"/>
      <c r="AX20" s="91" t="s">
        <v>102</v>
      </c>
      <c r="AY20" s="92"/>
      <c r="AZ20" s="93">
        <f>SUM(AZ18:AZ19)</f>
        <v>0</v>
      </c>
    </row>
    <row r="21" spans="1:53" ht="15" x14ac:dyDescent="0.25">
      <c r="A21" s="42"/>
      <c r="B21" s="42"/>
      <c r="C21" s="42"/>
      <c r="D21" s="42"/>
      <c r="E21" s="42"/>
      <c r="F21" s="43"/>
      <c r="J21" s="42"/>
      <c r="K21" s="78"/>
      <c r="L21" s="45"/>
      <c r="N21" s="42"/>
      <c r="O21" s="42"/>
      <c r="P21" s="46"/>
      <c r="Q21" s="42"/>
      <c r="R21" s="42"/>
      <c r="U21" s="6"/>
      <c r="V21" s="76"/>
      <c r="W21" s="80"/>
      <c r="X21" s="46"/>
      <c r="Y21" s="80"/>
      <c r="Z21" s="76"/>
      <c r="AA21" s="80"/>
      <c r="AB21" s="46"/>
      <c r="AC21" s="80"/>
      <c r="AD21" s="76"/>
      <c r="AE21" s="80"/>
      <c r="AF21" s="46"/>
      <c r="AG21" s="80"/>
      <c r="AH21" s="76"/>
      <c r="AI21" s="80"/>
      <c r="AJ21" s="46"/>
      <c r="AK21" s="80"/>
      <c r="AL21" s="76"/>
      <c r="AM21" s="80"/>
      <c r="AN21" s="46"/>
      <c r="AO21" s="80"/>
      <c r="AP21" s="76"/>
      <c r="AQ21" s="80"/>
      <c r="AR21" s="46"/>
      <c r="AS21" s="80"/>
      <c r="AT21" s="76"/>
      <c r="AU21" s="80"/>
      <c r="AV21" s="46"/>
      <c r="AW21" s="80"/>
      <c r="AX21" s="76"/>
      <c r="AY21" s="80"/>
      <c r="AZ21" s="46"/>
    </row>
    <row r="22" spans="1:53" s="13" customFormat="1" ht="36" customHeight="1" x14ac:dyDescent="0.2">
      <c r="A22" s="127" t="s">
        <v>5</v>
      </c>
      <c r="B22" s="128"/>
      <c r="C22" s="128"/>
      <c r="D22" s="128"/>
      <c r="E22" s="128"/>
      <c r="F22" s="47"/>
      <c r="G22" s="47"/>
      <c r="H22" s="47"/>
      <c r="I22" s="110"/>
      <c r="J22" s="47"/>
      <c r="K22" s="47" t="s">
        <v>4</v>
      </c>
      <c r="L22" s="138">
        <f>M20</f>
        <v>0</v>
      </c>
      <c r="M22" s="138"/>
      <c r="P22" s="14"/>
      <c r="U22" s="6"/>
      <c r="V22" s="76"/>
      <c r="W22" s="80"/>
      <c r="X22" s="97"/>
      <c r="Y22" s="80"/>
      <c r="Z22" s="76"/>
      <c r="AA22" s="80"/>
      <c r="AB22" s="97"/>
      <c r="AC22" s="80"/>
      <c r="AD22" s="76"/>
      <c r="AE22" s="80"/>
      <c r="AF22" s="97"/>
      <c r="AG22" s="80"/>
      <c r="AH22" s="76"/>
      <c r="AI22" s="80"/>
      <c r="AJ22" s="97"/>
      <c r="AK22" s="80"/>
      <c r="AL22" s="76"/>
      <c r="AM22" s="80"/>
      <c r="AN22" s="97"/>
      <c r="AO22" s="80"/>
      <c r="AP22" s="76"/>
      <c r="AQ22" s="80"/>
      <c r="AR22" s="97"/>
      <c r="AS22" s="80"/>
      <c r="AT22" s="76"/>
      <c r="AU22" s="80"/>
      <c r="AV22" s="97"/>
      <c r="AW22" s="80"/>
      <c r="AX22" s="76"/>
      <c r="AY22" s="80"/>
      <c r="AZ22" s="97"/>
    </row>
    <row r="23" spans="1:53" s="1" customFormat="1" x14ac:dyDescent="0.2">
      <c r="A23" s="48" t="s">
        <v>58</v>
      </c>
      <c r="B23" s="49"/>
      <c r="C23" s="49"/>
      <c r="D23" s="49"/>
      <c r="E23" s="49"/>
      <c r="F23" s="49"/>
      <c r="G23" s="126"/>
      <c r="H23" s="126"/>
      <c r="I23" s="126"/>
      <c r="J23" s="112"/>
      <c r="K23" s="126" t="s">
        <v>3</v>
      </c>
      <c r="L23" s="126"/>
      <c r="M23" s="126"/>
      <c r="P23" s="3"/>
      <c r="U23" s="6"/>
      <c r="V23" s="76"/>
      <c r="W23" s="80"/>
      <c r="X23" s="98"/>
      <c r="Y23" s="80"/>
      <c r="Z23" s="76"/>
      <c r="AA23" s="80"/>
      <c r="AB23" s="98"/>
      <c r="AC23" s="80"/>
      <c r="AD23" s="76"/>
      <c r="AE23" s="80"/>
      <c r="AF23" s="98"/>
      <c r="AG23" s="80"/>
      <c r="AH23" s="76"/>
      <c r="AI23" s="80"/>
      <c r="AJ23" s="98"/>
      <c r="AK23" s="80"/>
      <c r="AL23" s="76"/>
      <c r="AM23" s="80"/>
      <c r="AN23" s="98"/>
      <c r="AO23" s="80"/>
      <c r="AP23" s="76"/>
      <c r="AQ23" s="80"/>
      <c r="AR23" s="98"/>
      <c r="AS23" s="80"/>
      <c r="AT23" s="76"/>
      <c r="AU23" s="80"/>
      <c r="AV23" s="98"/>
      <c r="AW23" s="80"/>
      <c r="AX23" s="76"/>
      <c r="AY23" s="80"/>
      <c r="AZ23" s="98"/>
    </row>
    <row r="24" spans="1:53" ht="14.25" customHeight="1" x14ac:dyDescent="0.2">
      <c r="J24" s="42"/>
      <c r="K24" s="50"/>
      <c r="U24" s="6"/>
      <c r="V24" s="76"/>
      <c r="W24" s="80"/>
      <c r="X24" s="46"/>
      <c r="Y24" s="80"/>
      <c r="Z24" s="76"/>
      <c r="AA24" s="80"/>
      <c r="AB24" s="46"/>
      <c r="AC24" s="80"/>
      <c r="AD24" s="76"/>
      <c r="AE24" s="80"/>
      <c r="AF24" s="46"/>
      <c r="AG24" s="80"/>
      <c r="AH24" s="76"/>
      <c r="AI24" s="80"/>
      <c r="AJ24" s="46"/>
      <c r="AK24" s="80"/>
      <c r="AL24" s="76"/>
      <c r="AM24" s="80"/>
      <c r="AN24" s="46"/>
      <c r="AO24" s="80"/>
      <c r="AP24" s="76"/>
      <c r="AQ24" s="80"/>
      <c r="AR24" s="46"/>
      <c r="AS24" s="80"/>
      <c r="AT24" s="76"/>
      <c r="AU24" s="80"/>
      <c r="AV24" s="46"/>
      <c r="AW24" s="80"/>
      <c r="AX24" s="76"/>
      <c r="AY24" s="80"/>
      <c r="AZ24" s="46"/>
    </row>
    <row r="25" spans="1:53" ht="14.25" customHeight="1" x14ac:dyDescent="0.2">
      <c r="A25" s="113" t="s">
        <v>2</v>
      </c>
      <c r="B25" s="139" t="s">
        <v>28</v>
      </c>
      <c r="C25" s="139"/>
      <c r="D25" s="139"/>
      <c r="E25" s="139"/>
      <c r="K25" s="50"/>
      <c r="L25" s="50"/>
      <c r="P25" s="44"/>
      <c r="U25" s="6"/>
      <c r="V25" s="76"/>
      <c r="W25" s="80"/>
      <c r="X25" s="46"/>
      <c r="Y25" s="80"/>
      <c r="Z25" s="76"/>
      <c r="AA25" s="80"/>
      <c r="AB25" s="46"/>
      <c r="AC25" s="80"/>
      <c r="AD25" s="76"/>
      <c r="AE25" s="80"/>
      <c r="AF25" s="46"/>
      <c r="AG25" s="80"/>
      <c r="AH25" s="76"/>
      <c r="AI25" s="80"/>
      <c r="AJ25" s="46"/>
      <c r="AK25" s="80"/>
      <c r="AL25" s="76"/>
      <c r="AM25" s="80"/>
      <c r="AN25" s="46"/>
      <c r="AO25" s="80"/>
      <c r="AP25" s="76"/>
      <c r="AQ25" s="80"/>
      <c r="AR25" s="46"/>
      <c r="AS25" s="80"/>
      <c r="AT25" s="76"/>
      <c r="AU25" s="80"/>
      <c r="AV25" s="46"/>
      <c r="AW25" s="80"/>
      <c r="AX25" s="76"/>
      <c r="AY25" s="80"/>
      <c r="AZ25" s="46"/>
    </row>
    <row r="26" spans="1:53" ht="14.25" customHeight="1" x14ac:dyDescent="0.2">
      <c r="A26" s="44" t="s">
        <v>24</v>
      </c>
      <c r="B26" s="114" t="s">
        <v>59</v>
      </c>
      <c r="C26" s="114"/>
      <c r="D26" s="114"/>
      <c r="E26" s="114"/>
      <c r="G26" s="50"/>
      <c r="H26" s="50"/>
      <c r="I26" s="50"/>
      <c r="K26" s="50"/>
      <c r="U26" s="6"/>
      <c r="V26" s="76"/>
      <c r="W26" s="80"/>
      <c r="X26" s="46"/>
      <c r="Y26" s="80"/>
      <c r="Z26" s="76"/>
      <c r="AA26" s="80"/>
      <c r="AB26" s="46"/>
      <c r="AC26" s="80"/>
      <c r="AD26" s="76"/>
      <c r="AE26" s="80"/>
      <c r="AF26" s="46"/>
      <c r="AG26" s="80"/>
      <c r="AH26" s="76"/>
      <c r="AI26" s="80"/>
      <c r="AJ26" s="46"/>
      <c r="AK26" s="80"/>
      <c r="AL26" s="76"/>
      <c r="AM26" s="80"/>
      <c r="AN26" s="46"/>
      <c r="AO26" s="80"/>
      <c r="AP26" s="76"/>
      <c r="AQ26" s="80"/>
      <c r="AR26" s="46"/>
      <c r="AS26" s="80"/>
      <c r="AT26" s="76"/>
      <c r="AU26" s="80"/>
      <c r="AV26" s="46"/>
      <c r="AW26" s="80"/>
      <c r="AX26" s="76"/>
      <c r="AY26" s="80"/>
      <c r="AZ26" s="46"/>
    </row>
    <row r="27" spans="1:53" ht="14.25" customHeight="1" x14ac:dyDescent="0.2">
      <c r="A27" s="44" t="s">
        <v>25</v>
      </c>
      <c r="B27" s="114" t="s">
        <v>60</v>
      </c>
      <c r="C27" s="114"/>
      <c r="D27" s="114"/>
      <c r="E27" s="114"/>
      <c r="K27" s="50"/>
      <c r="U27" s="6"/>
      <c r="V27" s="76"/>
      <c r="W27" s="80"/>
      <c r="X27" s="46"/>
      <c r="Y27" s="80"/>
      <c r="Z27" s="76"/>
      <c r="AA27" s="80"/>
      <c r="AB27" s="46"/>
      <c r="AC27" s="80"/>
      <c r="AD27" s="76"/>
      <c r="AE27" s="80"/>
      <c r="AF27" s="46"/>
      <c r="AG27" s="80"/>
      <c r="AH27" s="76"/>
      <c r="AI27" s="80"/>
      <c r="AJ27" s="46"/>
      <c r="AK27" s="80"/>
      <c r="AL27" s="76"/>
      <c r="AM27" s="80"/>
      <c r="AN27" s="46"/>
      <c r="AO27" s="80"/>
      <c r="AP27" s="76"/>
      <c r="AQ27" s="80"/>
      <c r="AR27" s="46"/>
      <c r="AS27" s="80"/>
      <c r="AT27" s="76"/>
      <c r="AU27" s="80"/>
      <c r="AV27" s="46"/>
      <c r="AW27" s="80"/>
      <c r="AX27" s="76"/>
      <c r="AY27" s="80"/>
      <c r="AZ27" s="46"/>
    </row>
    <row r="28" spans="1:53" ht="14.25" customHeight="1" x14ac:dyDescent="0.2">
      <c r="A28" s="44" t="s">
        <v>26</v>
      </c>
      <c r="B28" s="114" t="s">
        <v>61</v>
      </c>
      <c r="C28" s="114"/>
      <c r="D28" s="114"/>
      <c r="E28" s="114"/>
      <c r="K28" s="50"/>
      <c r="U28" s="6"/>
      <c r="V28" s="76"/>
      <c r="W28" s="80"/>
      <c r="X28" s="46"/>
      <c r="Y28" s="80"/>
      <c r="Z28" s="76"/>
      <c r="AA28" s="80"/>
      <c r="AB28" s="46"/>
      <c r="AC28" s="80"/>
      <c r="AD28" s="76"/>
      <c r="AE28" s="80"/>
      <c r="AF28" s="46"/>
      <c r="AG28" s="80"/>
      <c r="AH28" s="76"/>
      <c r="AI28" s="80"/>
      <c r="AJ28" s="46"/>
      <c r="AK28" s="80"/>
      <c r="AL28" s="76"/>
      <c r="AM28" s="80"/>
      <c r="AN28" s="46"/>
      <c r="AO28" s="80"/>
      <c r="AP28" s="76"/>
      <c r="AQ28" s="80"/>
      <c r="AR28" s="46"/>
      <c r="AS28" s="80"/>
      <c r="AT28" s="76"/>
      <c r="AU28" s="80"/>
      <c r="AV28" s="46"/>
      <c r="AW28" s="80"/>
      <c r="AX28" s="76"/>
      <c r="AY28" s="80"/>
      <c r="AZ28" s="46"/>
    </row>
    <row r="29" spans="1:53" ht="14.25" customHeight="1" x14ac:dyDescent="0.2">
      <c r="A29" s="113"/>
      <c r="K29" s="50"/>
      <c r="U29" s="6"/>
      <c r="V29" s="76"/>
      <c r="W29" s="80"/>
      <c r="X29" s="46"/>
      <c r="Y29" s="80"/>
      <c r="Z29" s="76"/>
      <c r="AA29" s="80"/>
      <c r="AB29" s="46"/>
      <c r="AC29" s="80"/>
      <c r="AD29" s="76"/>
      <c r="AE29" s="80"/>
      <c r="AF29" s="46"/>
      <c r="AG29" s="80"/>
      <c r="AH29" s="76"/>
      <c r="AI29" s="80"/>
      <c r="AJ29" s="46"/>
      <c r="AK29" s="80"/>
      <c r="AL29" s="76"/>
      <c r="AM29" s="80"/>
      <c r="AN29" s="46"/>
      <c r="AO29" s="80"/>
      <c r="AP29" s="76"/>
      <c r="AQ29" s="80"/>
      <c r="AR29" s="46"/>
      <c r="AS29" s="80"/>
      <c r="AT29" s="76"/>
      <c r="AU29" s="80"/>
      <c r="AV29" s="46"/>
      <c r="AW29" s="80"/>
      <c r="AX29" s="76"/>
      <c r="AY29" s="80"/>
      <c r="AZ29" s="46"/>
    </row>
    <row r="30" spans="1:53" ht="40.15" customHeight="1" x14ac:dyDescent="0.2">
      <c r="A30" s="129" t="s">
        <v>97</v>
      </c>
      <c r="B30" s="129"/>
      <c r="C30" s="129"/>
      <c r="D30" s="129"/>
      <c r="E30" s="129"/>
      <c r="F30" s="129"/>
      <c r="G30" s="129"/>
      <c r="H30" s="129"/>
      <c r="I30" s="129"/>
      <c r="J30" s="129"/>
      <c r="K30" s="129"/>
      <c r="L30" s="129"/>
      <c r="M30" s="129"/>
      <c r="N30" s="129"/>
      <c r="O30" s="129"/>
      <c r="P30" s="129"/>
      <c r="Q30" s="129"/>
      <c r="R30" s="129"/>
      <c r="S30" s="129"/>
      <c r="U30" s="41"/>
      <c r="V30" s="99"/>
      <c r="W30" s="100"/>
      <c r="X30" s="85"/>
      <c r="Y30" s="100"/>
      <c r="Z30" s="99"/>
      <c r="AA30" s="100"/>
      <c r="AB30" s="85"/>
      <c r="AC30" s="100"/>
      <c r="AD30" s="99"/>
      <c r="AE30" s="100"/>
      <c r="AF30" s="85"/>
      <c r="AG30" s="100"/>
      <c r="AH30" s="99"/>
      <c r="AI30" s="100"/>
      <c r="AJ30" s="85"/>
      <c r="AK30" s="100"/>
      <c r="AL30" s="99"/>
      <c r="AM30" s="100"/>
      <c r="AN30" s="85"/>
      <c r="AO30" s="100"/>
      <c r="AP30" s="99"/>
      <c r="AQ30" s="100"/>
      <c r="AR30" s="85"/>
      <c r="AS30" s="100"/>
      <c r="AT30" s="99"/>
      <c r="AU30" s="100"/>
      <c r="AV30" s="85"/>
      <c r="AW30" s="100"/>
      <c r="AX30" s="99"/>
      <c r="AY30" s="100"/>
      <c r="AZ30" s="85"/>
      <c r="BA30" s="113"/>
    </row>
    <row r="31" spans="1:53" ht="14.25" customHeight="1" x14ac:dyDescent="0.2">
      <c r="A31" s="130"/>
      <c r="B31" s="130"/>
      <c r="C31" s="130"/>
      <c r="D31" s="130"/>
      <c r="E31" s="130"/>
      <c r="F31" s="130"/>
      <c r="G31" s="130"/>
      <c r="H31" s="130"/>
      <c r="I31" s="130"/>
      <c r="J31" s="130"/>
      <c r="K31" s="130"/>
      <c r="L31" s="130"/>
      <c r="M31" s="130"/>
      <c r="N31" s="130"/>
      <c r="O31" s="130"/>
      <c r="P31" s="130"/>
      <c r="Q31" s="130"/>
      <c r="R31" s="130"/>
      <c r="S31" s="130"/>
    </row>
    <row r="32" spans="1:53" ht="14.25" customHeight="1" x14ac:dyDescent="0.2">
      <c r="A32" s="113" t="s">
        <v>1</v>
      </c>
      <c r="B32" s="122"/>
      <c r="C32" s="122"/>
      <c r="D32" s="122"/>
      <c r="E32" s="122"/>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row>
    <row r="33" spans="1:52" s="50" customFormat="1" ht="14.25" customHeight="1" x14ac:dyDescent="0.2">
      <c r="A33" s="51"/>
      <c r="B33" s="125"/>
      <c r="C33" s="125"/>
      <c r="D33" s="125"/>
      <c r="E33" s="125"/>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4.25" customHeight="1" x14ac:dyDescent="0.2">
      <c r="A34" s="52" t="s">
        <v>63</v>
      </c>
      <c r="B34" s="122"/>
      <c r="C34" s="122"/>
      <c r="D34" s="122"/>
      <c r="E34" s="122"/>
      <c r="H34" s="118"/>
      <c r="I34" s="118"/>
      <c r="J34" s="118"/>
      <c r="K34" s="118"/>
      <c r="L34" s="118"/>
      <c r="M34" s="118"/>
      <c r="N34" s="118"/>
      <c r="O34" s="118"/>
      <c r="P34" s="118"/>
      <c r="Q34" s="118"/>
      <c r="R34" s="118"/>
      <c r="S34" s="118"/>
    </row>
    <row r="35" spans="1:52" s="50" customFormat="1" ht="14.25" customHeight="1" x14ac:dyDescent="0.2">
      <c r="A35" s="51"/>
      <c r="B35" s="125"/>
      <c r="C35" s="125"/>
      <c r="D35" s="125"/>
      <c r="E35" s="125"/>
      <c r="H35" s="120" t="s">
        <v>62</v>
      </c>
      <c r="I35" s="120"/>
      <c r="J35" s="120"/>
      <c r="K35" s="120"/>
      <c r="L35" s="120"/>
      <c r="M35" s="120"/>
      <c r="N35" s="120"/>
      <c r="O35" s="120"/>
      <c r="P35" s="120"/>
      <c r="Q35" s="120"/>
      <c r="R35" s="120"/>
      <c r="S35" s="120"/>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row>
    <row r="36" spans="1:52" ht="14.25" customHeight="1" x14ac:dyDescent="0.2">
      <c r="A36" s="113" t="s">
        <v>0</v>
      </c>
      <c r="B36" s="122"/>
      <c r="C36" s="122"/>
      <c r="D36" s="122"/>
      <c r="E36" s="122"/>
      <c r="H36" s="120"/>
      <c r="I36" s="120"/>
      <c r="J36" s="120"/>
      <c r="K36" s="120"/>
      <c r="L36" s="120"/>
      <c r="M36" s="120"/>
      <c r="N36" s="120"/>
      <c r="O36" s="120"/>
      <c r="P36" s="120"/>
      <c r="Q36" s="120"/>
      <c r="R36" s="120"/>
      <c r="S36" s="120"/>
    </row>
    <row r="37" spans="1:52" ht="14.25" customHeight="1" x14ac:dyDescent="0.2"/>
    <row r="43" spans="1:52" x14ac:dyDescent="0.2">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row>
    <row r="45" spans="1:52" x14ac:dyDescent="0.2">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row>
  </sheetData>
  <sheetProtection algorithmName="SHA-512" hashValue="7Uc98REfKcTPP1fItwOlBz54zFsnD+LwJF3YWsWymc618/GOD0q4O3To4UK0xTGLn3gi1/hKynhoxhX9EvmGFA==" saltValue="JjsxL0tQv6dbnM6Ug/1aNQ==" spinCount="100000" sheet="1" objects="1" scenarios="1"/>
  <mergeCells count="30">
    <mergeCell ref="H35:S36"/>
    <mergeCell ref="B33:E33"/>
    <mergeCell ref="B34:E34"/>
    <mergeCell ref="B35:E35"/>
    <mergeCell ref="B36:E36"/>
    <mergeCell ref="Q1:S1"/>
    <mergeCell ref="A30:S30"/>
    <mergeCell ref="A31:S31"/>
    <mergeCell ref="B32:E32"/>
    <mergeCell ref="H34:S34"/>
    <mergeCell ref="A1:P1"/>
    <mergeCell ref="D12:I12"/>
    <mergeCell ref="D13:E13"/>
    <mergeCell ref="A16:E16"/>
    <mergeCell ref="G16:I16"/>
    <mergeCell ref="B25:E25"/>
    <mergeCell ref="Q16:S16"/>
    <mergeCell ref="A22:E22"/>
    <mergeCell ref="G23:I23"/>
    <mergeCell ref="K23:M23"/>
    <mergeCell ref="L22:M22"/>
    <mergeCell ref="K16:L16"/>
    <mergeCell ref="AP16:AQ16"/>
    <mergeCell ref="AT16:AU16"/>
    <mergeCell ref="AX16:AY16"/>
    <mergeCell ref="V16:W16"/>
    <mergeCell ref="Z16:AA16"/>
    <mergeCell ref="AD16:AE16"/>
    <mergeCell ref="AH16:AI16"/>
    <mergeCell ref="AL16:AM16"/>
  </mergeCells>
  <conditionalFormatting sqref="S18:S19 Q18:Q19">
    <cfRule type="cellIs" dxfId="2" priority="2" operator="lessThan">
      <formula>0</formula>
    </cfRule>
  </conditionalFormatting>
  <pageMargins left="0.19685039370078741" right="0.19685039370078741" top="0.78740157480314965" bottom="0.19685039370078741" header="0.27559055118110237" footer="0.11811023622047245"/>
  <pageSetup paperSize="9" scale="67" orientation="landscape" r:id="rId1"/>
  <headerFooter alignWithMargins="0">
    <oddHeader>&amp;L&amp;G&amp;R&amp;G</oddHeader>
    <oddFooter>&amp;R&amp;8&amp;P/&amp;N</oddFooter>
  </headerFooter>
  <customProperties>
    <customPr name="EpmWorksheetKeyString_GUID" r:id="rId2"/>
  </customProperties>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Dropdown!$A$2:$A$24</xm:f>
          </x14:formula1>
          <xm:sqref>B25:E25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45"/>
  <sheetViews>
    <sheetView showGridLines="0" showRowColHeaders="0" zoomScale="75" zoomScaleNormal="75" workbookViewId="0">
      <pane xSplit="1" topLeftCell="B1" activePane="topRight" state="frozen"/>
      <selection activeCell="R11" sqref="R11"/>
      <selection pane="topRight" activeCell="D12" sqref="D12:I12"/>
    </sheetView>
  </sheetViews>
  <sheetFormatPr baseColWidth="10" defaultColWidth="11.42578125" defaultRowHeight="12.75" x14ac:dyDescent="0.2"/>
  <cols>
    <col min="1" max="1" width="51.7109375" style="44" customWidth="1"/>
    <col min="2" max="3" width="9.7109375" style="44" customWidth="1"/>
    <col min="4" max="5" width="13.7109375" style="44" customWidth="1"/>
    <col min="6" max="6" width="1.5703125" style="44" customWidth="1"/>
    <col min="7" max="8" width="9.7109375" style="44" customWidth="1"/>
    <col min="9" max="9" width="13.7109375" style="44" customWidth="1"/>
    <col min="10" max="10" width="1.5703125" style="44" customWidth="1"/>
    <col min="11" max="12" width="9.7109375" style="44" customWidth="1"/>
    <col min="13" max="13" width="13.7109375" style="44" customWidth="1"/>
    <col min="14" max="14" width="1.5703125" style="44" customWidth="1"/>
    <col min="15" max="15" width="13.7109375" style="44" customWidth="1"/>
    <col min="16" max="16" width="1.5703125" style="50" customWidth="1"/>
    <col min="17" max="18" width="9.7109375" style="44" customWidth="1"/>
    <col min="19" max="19" width="13.7109375" style="44" customWidth="1"/>
    <col min="20" max="20" width="15.7109375" style="44" customWidth="1"/>
    <col min="21" max="21" width="3.7109375" style="44" customWidth="1"/>
    <col min="22" max="23" width="9.7109375" style="44" customWidth="1"/>
    <col min="24" max="24" width="13.7109375" style="44" customWidth="1"/>
    <col min="25" max="25" width="3.7109375" style="44" customWidth="1"/>
    <col min="26" max="27" width="9.7109375" style="44" customWidth="1"/>
    <col min="28" max="28" width="13.7109375" style="44" customWidth="1"/>
    <col min="29" max="29" width="3.7109375" style="44" customWidth="1"/>
    <col min="30" max="31" width="9.7109375" style="44" customWidth="1"/>
    <col min="32" max="32" width="13.7109375" style="44" customWidth="1"/>
    <col min="33" max="33" width="3.7109375" style="44" customWidth="1"/>
    <col min="34" max="35" width="9.7109375" style="44" customWidth="1"/>
    <col min="36" max="36" width="13.7109375" style="44" customWidth="1"/>
    <col min="37" max="37" width="3.7109375" style="44" customWidth="1"/>
    <col min="38" max="39" width="9.7109375" style="44" customWidth="1"/>
    <col min="40" max="40" width="13.7109375" style="44" customWidth="1"/>
    <col min="41" max="41" width="3.7109375" style="44" customWidth="1"/>
    <col min="42" max="43" width="9.7109375" style="44" customWidth="1"/>
    <col min="44" max="44" width="13.7109375" style="44" customWidth="1"/>
    <col min="45" max="45" width="3.7109375" style="44" customWidth="1"/>
    <col min="46" max="47" width="9.7109375" style="44" customWidth="1"/>
    <col min="48" max="48" width="13.7109375" style="44" customWidth="1"/>
    <col min="49" max="49" width="3.7109375" style="44" customWidth="1"/>
    <col min="50" max="51" width="9.7109375" style="44" customWidth="1"/>
    <col min="52" max="52" width="13.7109375" style="44" customWidth="1"/>
    <col min="53" max="53" width="250.7109375" style="44" customWidth="1"/>
    <col min="54" max="16384" width="11.42578125" style="44"/>
  </cols>
  <sheetData>
    <row r="1" spans="1:53" s="1" customFormat="1" ht="46.5" customHeight="1" x14ac:dyDescent="0.2">
      <c r="A1" s="132" t="s">
        <v>23</v>
      </c>
      <c r="B1" s="132"/>
      <c r="C1" s="132"/>
      <c r="D1" s="132"/>
      <c r="E1" s="132"/>
      <c r="F1" s="132"/>
      <c r="G1" s="132"/>
      <c r="H1" s="132"/>
      <c r="I1" s="132"/>
      <c r="J1" s="132"/>
      <c r="K1" s="132"/>
      <c r="L1" s="132"/>
      <c r="M1" s="132"/>
      <c r="N1" s="132"/>
      <c r="O1" s="132"/>
      <c r="P1" s="132"/>
      <c r="Q1" s="116" t="s">
        <v>105</v>
      </c>
      <c r="R1" s="116"/>
      <c r="S1" s="116"/>
      <c r="BA1" s="81" t="s">
        <v>99</v>
      </c>
    </row>
    <row r="2" spans="1:53" s="1" customFormat="1" x14ac:dyDescent="0.2">
      <c r="A2" s="2"/>
      <c r="B2" s="2"/>
      <c r="C2" s="2"/>
      <c r="D2" s="2"/>
      <c r="E2" s="2"/>
      <c r="F2" s="2"/>
      <c r="G2" s="2"/>
      <c r="H2" s="2"/>
      <c r="I2" s="2"/>
      <c r="J2" s="2"/>
      <c r="K2" s="2"/>
      <c r="L2" s="2"/>
      <c r="M2" s="2"/>
      <c r="N2" s="2"/>
      <c r="P2" s="3"/>
    </row>
    <row r="3" spans="1:53" s="1" customFormat="1" x14ac:dyDescent="0.2">
      <c r="A3" s="4" t="s">
        <v>22</v>
      </c>
      <c r="C3" s="2"/>
      <c r="D3" s="2"/>
      <c r="E3" s="2"/>
      <c r="F3" s="2"/>
      <c r="G3" s="2"/>
      <c r="H3" s="2"/>
      <c r="I3" s="2"/>
      <c r="K3" s="5" t="s">
        <v>21</v>
      </c>
      <c r="L3" s="5"/>
      <c r="M3" s="6"/>
      <c r="P3" s="3"/>
    </row>
    <row r="4" spans="1:53" s="1" customFormat="1" x14ac:dyDescent="0.2">
      <c r="A4" s="2"/>
      <c r="C4" s="2"/>
      <c r="D4" s="2"/>
      <c r="E4" s="2"/>
      <c r="F4" s="2"/>
      <c r="G4" s="2"/>
      <c r="H4" s="2"/>
      <c r="I4" s="2"/>
      <c r="K4" s="5" t="s">
        <v>20</v>
      </c>
      <c r="L4" s="5"/>
      <c r="M4" s="6"/>
      <c r="P4" s="3"/>
    </row>
    <row r="5" spans="1:53" s="1" customFormat="1" x14ac:dyDescent="0.2">
      <c r="B5" s="7"/>
      <c r="C5" s="7"/>
      <c r="D5" s="7"/>
      <c r="E5" s="7"/>
      <c r="F5" s="2"/>
      <c r="G5" s="2"/>
      <c r="H5" s="2"/>
      <c r="I5" s="2"/>
      <c r="K5" s="5" t="s">
        <v>19</v>
      </c>
      <c r="L5" s="5"/>
      <c r="M5" s="6"/>
      <c r="P5" s="3"/>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3" s="1" customFormat="1" x14ac:dyDescent="0.2">
      <c r="A6" s="9" t="s">
        <v>18</v>
      </c>
      <c r="B6" s="10"/>
      <c r="C6" s="10"/>
      <c r="D6" s="10"/>
      <c r="E6" s="10"/>
      <c r="F6" s="10"/>
      <c r="G6" s="10"/>
      <c r="H6" s="10"/>
      <c r="I6" s="10"/>
      <c r="K6" s="11" t="s">
        <v>17</v>
      </c>
      <c r="L6" s="11"/>
      <c r="M6" s="11"/>
      <c r="N6" s="2"/>
      <c r="O6" s="2"/>
      <c r="P6" s="7"/>
      <c r="Q6" s="2"/>
      <c r="R6" s="2"/>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spans="1:53" s="1" customFormat="1" x14ac:dyDescent="0.2">
      <c r="A7" s="12" t="s">
        <v>16</v>
      </c>
      <c r="B7" s="2"/>
      <c r="C7" s="2"/>
      <c r="D7" s="2"/>
      <c r="E7" s="2"/>
      <c r="F7" s="2"/>
      <c r="G7" s="2"/>
      <c r="H7" s="2"/>
      <c r="I7" s="2"/>
      <c r="K7" s="11" t="s">
        <v>15</v>
      </c>
      <c r="L7" s="11"/>
      <c r="M7" s="11"/>
      <c r="N7" s="2"/>
      <c r="O7" s="2"/>
      <c r="P7" s="7"/>
      <c r="Q7" s="2"/>
      <c r="R7" s="2"/>
    </row>
    <row r="8" spans="1:53" s="1" customFormat="1" x14ac:dyDescent="0.2">
      <c r="A8" s="2"/>
      <c r="B8" s="2"/>
      <c r="C8" s="2"/>
      <c r="D8" s="2"/>
      <c r="E8" s="2"/>
      <c r="F8" s="2"/>
      <c r="G8" s="2"/>
      <c r="H8" s="2"/>
      <c r="I8" s="2"/>
      <c r="J8" s="2"/>
      <c r="K8" s="2"/>
      <c r="L8" s="2"/>
      <c r="M8" s="2"/>
      <c r="N8" s="2"/>
      <c r="O8" s="2"/>
      <c r="P8" s="7"/>
      <c r="Q8" s="2"/>
      <c r="R8" s="2"/>
    </row>
    <row r="9" spans="1:53" s="13" customFormat="1" ht="20.25" x14ac:dyDescent="0.2">
      <c r="A9" s="13" t="s">
        <v>14</v>
      </c>
      <c r="P9" s="14"/>
    </row>
    <row r="10" spans="1:53" s="15" customFormat="1" ht="20.100000000000001" customHeight="1" x14ac:dyDescent="0.2">
      <c r="A10" s="115" t="s">
        <v>55</v>
      </c>
      <c r="D10" s="102">
        <v>2024</v>
      </c>
      <c r="E10" s="54"/>
      <c r="P10" s="55"/>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row>
    <row r="11" spans="1:53" s="1" customFormat="1" x14ac:dyDescent="0.2">
      <c r="P11" s="3"/>
    </row>
    <row r="12" spans="1:53" s="1" customFormat="1" ht="14.25" customHeight="1" x14ac:dyDescent="0.2">
      <c r="A12" s="17" t="s">
        <v>13</v>
      </c>
      <c r="D12" s="133"/>
      <c r="E12" s="133"/>
      <c r="F12" s="133"/>
      <c r="G12" s="133"/>
      <c r="H12" s="133"/>
      <c r="I12" s="133"/>
      <c r="P12" s="3"/>
    </row>
    <row r="13" spans="1:53" s="1" customFormat="1" ht="14.25" customHeight="1" x14ac:dyDescent="0.2">
      <c r="A13" s="17" t="s">
        <v>34</v>
      </c>
      <c r="D13" s="134" t="s">
        <v>65</v>
      </c>
      <c r="E13" s="134"/>
      <c r="F13" s="17"/>
      <c r="G13" s="17"/>
      <c r="H13" s="17"/>
      <c r="I13" s="17"/>
      <c r="P13" s="3"/>
    </row>
    <row r="14" spans="1:53" s="1" customFormat="1" ht="14.25" customHeight="1" x14ac:dyDescent="0.2">
      <c r="A14" s="17" t="s">
        <v>12</v>
      </c>
      <c r="D14" s="53" t="s">
        <v>56</v>
      </c>
      <c r="E14" s="18"/>
      <c r="F14" s="17"/>
      <c r="G14" s="17"/>
      <c r="H14" s="17"/>
      <c r="I14" s="17"/>
      <c r="P14" s="3"/>
    </row>
    <row r="15" spans="1:53" s="1" customFormat="1" ht="14.25" customHeight="1" x14ac:dyDescent="0.2">
      <c r="P15" s="3"/>
    </row>
    <row r="16" spans="1:53" s="22" customFormat="1" ht="42.75" customHeight="1" x14ac:dyDescent="0.2">
      <c r="A16" s="123" t="s">
        <v>57</v>
      </c>
      <c r="B16" s="135"/>
      <c r="C16" s="135"/>
      <c r="D16" s="135"/>
      <c r="E16" s="135"/>
      <c r="F16" s="20"/>
      <c r="G16" s="123" t="s">
        <v>48</v>
      </c>
      <c r="H16" s="135"/>
      <c r="I16" s="135"/>
      <c r="J16" s="20"/>
      <c r="K16" s="123" t="s">
        <v>100</v>
      </c>
      <c r="L16" s="123"/>
      <c r="M16" s="101">
        <f>D10</f>
        <v>2024</v>
      </c>
      <c r="N16" s="20"/>
      <c r="O16" s="111" t="s">
        <v>54</v>
      </c>
      <c r="P16" s="21"/>
      <c r="Q16" s="123" t="s">
        <v>50</v>
      </c>
      <c r="R16" s="124"/>
      <c r="S16" s="124"/>
      <c r="U16" s="64"/>
      <c r="V16" s="136" t="s">
        <v>101</v>
      </c>
      <c r="W16" s="137"/>
      <c r="X16" s="103">
        <v>2024</v>
      </c>
      <c r="Y16" s="64"/>
      <c r="Z16" s="136" t="s">
        <v>101</v>
      </c>
      <c r="AA16" s="137"/>
      <c r="AB16" s="103">
        <v>2025</v>
      </c>
      <c r="AC16" s="64"/>
      <c r="AD16" s="136" t="s">
        <v>101</v>
      </c>
      <c r="AE16" s="137"/>
      <c r="AF16" s="103">
        <v>2026</v>
      </c>
      <c r="AG16" s="64"/>
      <c r="AH16" s="136" t="s">
        <v>101</v>
      </c>
      <c r="AI16" s="137"/>
      <c r="AJ16" s="103">
        <v>2027</v>
      </c>
      <c r="AK16" s="64"/>
      <c r="AL16" s="136" t="s">
        <v>101</v>
      </c>
      <c r="AM16" s="137"/>
      <c r="AN16" s="103">
        <v>2028</v>
      </c>
      <c r="AO16" s="64"/>
      <c r="AP16" s="136" t="s">
        <v>101</v>
      </c>
      <c r="AQ16" s="137"/>
      <c r="AR16" s="103">
        <v>2029</v>
      </c>
      <c r="AS16" s="64"/>
      <c r="AT16" s="136" t="s">
        <v>101</v>
      </c>
      <c r="AU16" s="137"/>
      <c r="AV16" s="103">
        <v>2030</v>
      </c>
      <c r="AW16" s="64"/>
      <c r="AX16" s="136" t="s">
        <v>101</v>
      </c>
      <c r="AY16" s="137"/>
      <c r="AZ16" s="103">
        <v>2031</v>
      </c>
    </row>
    <row r="17" spans="1:53" s="30" customFormat="1" ht="51" x14ac:dyDescent="0.2">
      <c r="A17" s="23" t="s">
        <v>11</v>
      </c>
      <c r="B17" s="24" t="s">
        <v>29</v>
      </c>
      <c r="C17" s="23" t="s">
        <v>10</v>
      </c>
      <c r="D17" s="24" t="s">
        <v>36</v>
      </c>
      <c r="E17" s="24" t="s">
        <v>37</v>
      </c>
      <c r="F17" s="25"/>
      <c r="G17" s="26" t="s">
        <v>51</v>
      </c>
      <c r="H17" s="27" t="s">
        <v>10</v>
      </c>
      <c r="I17" s="26" t="s">
        <v>39</v>
      </c>
      <c r="J17" s="25"/>
      <c r="K17" s="28" t="s">
        <v>29</v>
      </c>
      <c r="L17" s="27" t="s">
        <v>10</v>
      </c>
      <c r="M17" s="28" t="s">
        <v>38</v>
      </c>
      <c r="N17" s="25"/>
      <c r="O17" s="29" t="s">
        <v>49</v>
      </c>
      <c r="P17" s="29"/>
      <c r="Q17" s="26" t="s">
        <v>52</v>
      </c>
      <c r="R17" s="27" t="s">
        <v>10</v>
      </c>
      <c r="S17" s="26" t="s">
        <v>53</v>
      </c>
      <c r="U17" s="5"/>
      <c r="V17" s="94" t="s">
        <v>98</v>
      </c>
      <c r="W17" s="95" t="s">
        <v>10</v>
      </c>
      <c r="X17" s="96" t="s">
        <v>38</v>
      </c>
      <c r="Y17" s="66"/>
      <c r="Z17" s="94" t="s">
        <v>98</v>
      </c>
      <c r="AA17" s="95" t="s">
        <v>10</v>
      </c>
      <c r="AB17" s="96" t="s">
        <v>38</v>
      </c>
      <c r="AC17" s="66"/>
      <c r="AD17" s="94" t="s">
        <v>98</v>
      </c>
      <c r="AE17" s="95" t="s">
        <v>10</v>
      </c>
      <c r="AF17" s="96" t="s">
        <v>38</v>
      </c>
      <c r="AG17" s="66"/>
      <c r="AH17" s="94" t="s">
        <v>98</v>
      </c>
      <c r="AI17" s="95" t="s">
        <v>10</v>
      </c>
      <c r="AJ17" s="96" t="s">
        <v>38</v>
      </c>
      <c r="AK17" s="66"/>
      <c r="AL17" s="94" t="s">
        <v>98</v>
      </c>
      <c r="AM17" s="95" t="s">
        <v>10</v>
      </c>
      <c r="AN17" s="96" t="s">
        <v>38</v>
      </c>
      <c r="AO17" s="66"/>
      <c r="AP17" s="94" t="s">
        <v>98</v>
      </c>
      <c r="AQ17" s="95" t="s">
        <v>10</v>
      </c>
      <c r="AR17" s="96" t="s">
        <v>38</v>
      </c>
      <c r="AS17" s="66"/>
      <c r="AT17" s="94" t="s">
        <v>98</v>
      </c>
      <c r="AU17" s="95" t="s">
        <v>10</v>
      </c>
      <c r="AV17" s="96" t="s">
        <v>38</v>
      </c>
      <c r="AW17" s="66"/>
      <c r="AX17" s="94" t="s">
        <v>98</v>
      </c>
      <c r="AY17" s="95" t="s">
        <v>10</v>
      </c>
      <c r="AZ17" s="96" t="s">
        <v>38</v>
      </c>
    </row>
    <row r="18" spans="1:53" s="22" customFormat="1" x14ac:dyDescent="0.2">
      <c r="A18" s="68" t="s">
        <v>33</v>
      </c>
      <c r="B18" s="69">
        <f>SUM(B15:B17)</f>
        <v>0</v>
      </c>
      <c r="C18" s="68" t="s">
        <v>8</v>
      </c>
      <c r="D18" s="69">
        <v>0</v>
      </c>
      <c r="E18" s="70">
        <f t="shared" ref="E18" si="0">B18*D18</f>
        <v>0</v>
      </c>
      <c r="F18" s="20"/>
      <c r="G18" s="74">
        <f>IF($D$10=2024,0,IF($D$10=2025,V18,IF($D$10=2026,SUM(V18,Z18),IF($D$10=2027,SUM(V18,Z18,AD18),IF($D$10=2028,SUM(V18,Z18,AD18,AH18),IF($D$10=2029,SUM(V18,Z18,AD18,AH18,AL18),IF($D$10=2030,SUM(V18,Z18,AD18,AH18,AL18,AP18),IF($D$10=2031,SUM(V18,Z18,AD18,AH18,AL18,AP18,AT18),"FEHLER"))))))))</f>
        <v>0</v>
      </c>
      <c r="H18" s="68" t="s">
        <v>8</v>
      </c>
      <c r="I18" s="71">
        <f>G18*D18</f>
        <v>0</v>
      </c>
      <c r="J18" s="31"/>
      <c r="K18" s="71">
        <f>IF($D$10=2024,V18,IF($D$10=2025,Z18,IF($D$10=2026,AD18,IF($D$10=2027,AH18,IF($D$10=2028,AL18,IF($D$10=2029,AP18,IF($D$10=2030,AT18,IF($D$10=2031,AX18,"FEHLER"))))))))</f>
        <v>0</v>
      </c>
      <c r="L18" s="68" t="s">
        <v>8</v>
      </c>
      <c r="M18" s="72">
        <f t="shared" ref="M18" si="1">K18*D18</f>
        <v>0</v>
      </c>
      <c r="N18" s="20"/>
      <c r="O18" s="73">
        <f t="shared" ref="O18" si="2">M18+I18</f>
        <v>0</v>
      </c>
      <c r="P18" s="32"/>
      <c r="Q18" s="73">
        <f>B18-(SUM(G18+K18))</f>
        <v>0</v>
      </c>
      <c r="R18" s="68" t="s">
        <v>8</v>
      </c>
      <c r="S18" s="73">
        <f t="shared" ref="S18" si="3">E18-O18</f>
        <v>0</v>
      </c>
      <c r="T18" s="22" t="str">
        <f t="shared" ref="T18:T19" si="4">IF(S18&lt;0,"Bundesbeitrag überschritten","OK")</f>
        <v>OK</v>
      </c>
      <c r="U18" s="6"/>
      <c r="V18" s="75">
        <v>0</v>
      </c>
      <c r="W18" s="87" t="s">
        <v>8</v>
      </c>
      <c r="X18" s="88">
        <f>V18*$D$18</f>
        <v>0</v>
      </c>
      <c r="Y18" s="65"/>
      <c r="Z18" s="75">
        <v>0</v>
      </c>
      <c r="AA18" s="87" t="s">
        <v>8</v>
      </c>
      <c r="AB18" s="88">
        <f>Z18*$D$18</f>
        <v>0</v>
      </c>
      <c r="AC18" s="65"/>
      <c r="AD18" s="75">
        <v>0</v>
      </c>
      <c r="AE18" s="87" t="s">
        <v>8</v>
      </c>
      <c r="AF18" s="88">
        <f>AD18*$D$18</f>
        <v>0</v>
      </c>
      <c r="AG18" s="65"/>
      <c r="AH18" s="75">
        <v>0</v>
      </c>
      <c r="AI18" s="87" t="s">
        <v>8</v>
      </c>
      <c r="AJ18" s="88">
        <f>AH18*$D$18</f>
        <v>0</v>
      </c>
      <c r="AK18" s="65"/>
      <c r="AL18" s="75">
        <v>0</v>
      </c>
      <c r="AM18" s="87" t="s">
        <v>8</v>
      </c>
      <c r="AN18" s="88">
        <f>AL18*$D$18</f>
        <v>0</v>
      </c>
      <c r="AO18" s="65"/>
      <c r="AP18" s="75">
        <v>0</v>
      </c>
      <c r="AQ18" s="87" t="s">
        <v>8</v>
      </c>
      <c r="AR18" s="88">
        <f>AP18*$D$18</f>
        <v>0</v>
      </c>
      <c r="AS18" s="65"/>
      <c r="AT18" s="75">
        <v>0</v>
      </c>
      <c r="AU18" s="87" t="s">
        <v>8</v>
      </c>
      <c r="AV18" s="88">
        <f>AT18*$D$18</f>
        <v>0</v>
      </c>
      <c r="AW18" s="65"/>
      <c r="AX18" s="75">
        <v>0</v>
      </c>
      <c r="AY18" s="87" t="s">
        <v>8</v>
      </c>
      <c r="AZ18" s="88">
        <f>AX18*$D$18</f>
        <v>0</v>
      </c>
    </row>
    <row r="19" spans="1:53" s="37" customFormat="1" ht="15.75" customHeight="1" x14ac:dyDescent="0.2">
      <c r="A19" s="33"/>
      <c r="B19" s="34"/>
      <c r="C19" s="35"/>
      <c r="D19" s="35" t="s">
        <v>7</v>
      </c>
      <c r="E19" s="35">
        <f>SUM(E18)</f>
        <v>0</v>
      </c>
      <c r="F19" s="36"/>
      <c r="I19" s="38">
        <f>SUM(I18)</f>
        <v>0</v>
      </c>
      <c r="J19" s="36"/>
      <c r="K19" s="77" t="s">
        <v>6</v>
      </c>
      <c r="L19" s="39"/>
      <c r="M19" s="40">
        <f>SUM(M18)</f>
        <v>0</v>
      </c>
      <c r="N19" s="39"/>
      <c r="O19" s="40">
        <f>SUM(O18)</f>
        <v>0</v>
      </c>
      <c r="P19" s="32"/>
      <c r="Q19" s="40"/>
      <c r="R19" s="40"/>
      <c r="S19" s="40">
        <f>SUM(S18)</f>
        <v>0</v>
      </c>
      <c r="T19" s="22" t="str">
        <f t="shared" si="4"/>
        <v>OK</v>
      </c>
      <c r="U19" s="6"/>
      <c r="V19" s="91" t="s">
        <v>102</v>
      </c>
      <c r="W19" s="92"/>
      <c r="X19" s="93">
        <f>SUM(X18)</f>
        <v>0</v>
      </c>
      <c r="Y19" s="82"/>
      <c r="Z19" s="91" t="s">
        <v>102</v>
      </c>
      <c r="AA19" s="92"/>
      <c r="AB19" s="93">
        <f>SUM(AB18)</f>
        <v>0</v>
      </c>
      <c r="AC19" s="82"/>
      <c r="AD19" s="91" t="s">
        <v>102</v>
      </c>
      <c r="AE19" s="92"/>
      <c r="AF19" s="93">
        <f>SUM(AF18)</f>
        <v>0</v>
      </c>
      <c r="AG19" s="82"/>
      <c r="AH19" s="91" t="s">
        <v>102</v>
      </c>
      <c r="AI19" s="92"/>
      <c r="AJ19" s="93">
        <f>SUM(AJ18)</f>
        <v>0</v>
      </c>
      <c r="AK19" s="82"/>
      <c r="AL19" s="91" t="s">
        <v>102</v>
      </c>
      <c r="AM19" s="92"/>
      <c r="AN19" s="93">
        <f>SUM(AN18)</f>
        <v>0</v>
      </c>
      <c r="AO19" s="82"/>
      <c r="AP19" s="91" t="s">
        <v>102</v>
      </c>
      <c r="AQ19" s="92"/>
      <c r="AR19" s="93">
        <f>SUM(AR18)</f>
        <v>0</v>
      </c>
      <c r="AS19" s="82"/>
      <c r="AT19" s="91" t="s">
        <v>102</v>
      </c>
      <c r="AU19" s="92"/>
      <c r="AV19" s="93">
        <f>SUM(AV18)</f>
        <v>0</v>
      </c>
      <c r="AW19" s="82"/>
      <c r="AX19" s="91" t="s">
        <v>102</v>
      </c>
      <c r="AY19" s="92"/>
      <c r="AZ19" s="93">
        <f>SUM(AZ18)</f>
        <v>0</v>
      </c>
    </row>
    <row r="20" spans="1:53" ht="15" x14ac:dyDescent="0.25">
      <c r="A20" s="42"/>
      <c r="B20" s="42"/>
      <c r="C20" s="42"/>
      <c r="D20" s="42"/>
      <c r="E20" s="42"/>
      <c r="F20" s="43"/>
      <c r="J20" s="42"/>
      <c r="K20" s="78"/>
      <c r="L20" s="45"/>
      <c r="N20" s="42"/>
      <c r="O20" s="42"/>
      <c r="P20" s="46"/>
      <c r="Q20" s="42"/>
      <c r="R20" s="42"/>
      <c r="U20" s="6"/>
      <c r="V20" s="76"/>
      <c r="W20" s="80"/>
      <c r="X20" s="42"/>
      <c r="Y20" s="80"/>
      <c r="Z20" s="76"/>
      <c r="AA20" s="80"/>
      <c r="AB20" s="42"/>
      <c r="AC20" s="80"/>
      <c r="AD20" s="76"/>
      <c r="AE20" s="80"/>
      <c r="AF20" s="42"/>
      <c r="AG20" s="80"/>
      <c r="AH20" s="76"/>
      <c r="AI20" s="80"/>
      <c r="AJ20" s="42"/>
      <c r="AK20" s="80"/>
      <c r="AL20" s="76"/>
      <c r="AM20" s="80"/>
      <c r="AN20" s="42"/>
      <c r="AO20" s="80"/>
      <c r="AP20" s="76"/>
      <c r="AQ20" s="80"/>
      <c r="AR20" s="42"/>
      <c r="AS20" s="80"/>
      <c r="AT20" s="76"/>
      <c r="AU20" s="80"/>
      <c r="AV20" s="42"/>
      <c r="AW20" s="80"/>
      <c r="AX20" s="76"/>
      <c r="AY20" s="80"/>
      <c r="AZ20" s="42"/>
      <c r="BA20" s="42"/>
    </row>
    <row r="21" spans="1:53" s="13" customFormat="1" ht="36" customHeight="1" x14ac:dyDescent="0.2">
      <c r="A21" s="127" t="s">
        <v>5</v>
      </c>
      <c r="B21" s="128"/>
      <c r="C21" s="128"/>
      <c r="D21" s="128"/>
      <c r="E21" s="128"/>
      <c r="F21" s="47"/>
      <c r="G21" s="47"/>
      <c r="H21" s="47"/>
      <c r="I21" s="110"/>
      <c r="J21" s="47"/>
      <c r="K21" s="47" t="s">
        <v>4</v>
      </c>
      <c r="L21" s="138">
        <f>M19</f>
        <v>0</v>
      </c>
      <c r="M21" s="138"/>
      <c r="P21" s="14"/>
      <c r="U21" s="6"/>
      <c r="V21" s="76"/>
      <c r="W21" s="80"/>
      <c r="X21" s="97"/>
      <c r="Y21" s="80"/>
      <c r="Z21" s="76"/>
      <c r="AA21" s="80"/>
      <c r="AB21" s="97"/>
      <c r="AC21" s="80"/>
      <c r="AD21" s="76"/>
      <c r="AE21" s="80"/>
      <c r="AF21" s="97"/>
      <c r="AG21" s="80"/>
      <c r="AH21" s="76"/>
      <c r="AI21" s="80"/>
      <c r="AJ21" s="97"/>
      <c r="AK21" s="80"/>
      <c r="AL21" s="76"/>
      <c r="AM21" s="80"/>
      <c r="AN21" s="97"/>
      <c r="AO21" s="80"/>
      <c r="AP21" s="76"/>
      <c r="AQ21" s="80"/>
      <c r="AR21" s="97"/>
      <c r="AS21" s="80"/>
      <c r="AT21" s="76"/>
      <c r="AU21" s="80"/>
      <c r="AV21" s="97"/>
      <c r="AW21" s="80"/>
      <c r="AX21" s="76"/>
      <c r="AY21" s="80"/>
      <c r="AZ21" s="97"/>
      <c r="BA21" s="106"/>
    </row>
    <row r="22" spans="1:53" s="1" customFormat="1" x14ac:dyDescent="0.2">
      <c r="A22" s="48" t="s">
        <v>58</v>
      </c>
      <c r="B22" s="49"/>
      <c r="C22" s="49"/>
      <c r="D22" s="49"/>
      <c r="E22" s="49"/>
      <c r="F22" s="49"/>
      <c r="G22" s="126"/>
      <c r="H22" s="126"/>
      <c r="I22" s="126"/>
      <c r="J22" s="112"/>
      <c r="K22" s="126" t="s">
        <v>3</v>
      </c>
      <c r="L22" s="140"/>
      <c r="M22" s="140"/>
      <c r="P22" s="3"/>
      <c r="U22" s="6"/>
      <c r="V22" s="76"/>
      <c r="W22" s="80"/>
      <c r="X22" s="98"/>
      <c r="Y22" s="80"/>
      <c r="Z22" s="76"/>
      <c r="AA22" s="80"/>
      <c r="AB22" s="98"/>
      <c r="AC22" s="80"/>
      <c r="AD22" s="76"/>
      <c r="AE22" s="80"/>
      <c r="AF22" s="98"/>
      <c r="AG22" s="80"/>
      <c r="AH22" s="76"/>
      <c r="AI22" s="80"/>
      <c r="AJ22" s="98"/>
      <c r="AK22" s="80"/>
      <c r="AL22" s="76"/>
      <c r="AM22" s="80"/>
      <c r="AN22" s="98"/>
      <c r="AO22" s="80"/>
      <c r="AP22" s="76"/>
      <c r="AQ22" s="80"/>
      <c r="AR22" s="98"/>
      <c r="AS22" s="80"/>
      <c r="AT22" s="76"/>
      <c r="AU22" s="80"/>
      <c r="AV22" s="98"/>
      <c r="AW22" s="80"/>
      <c r="AX22" s="76"/>
      <c r="AY22" s="80"/>
      <c r="AZ22" s="98"/>
      <c r="BA22" s="107"/>
    </row>
    <row r="23" spans="1:53" ht="14.25" customHeight="1" x14ac:dyDescent="0.2">
      <c r="A23" s="56"/>
      <c r="J23" s="42"/>
      <c r="L23" s="141"/>
      <c r="M23" s="141"/>
      <c r="U23" s="6"/>
      <c r="V23" s="76"/>
      <c r="W23" s="80"/>
      <c r="X23" s="42"/>
      <c r="Y23" s="80"/>
      <c r="Z23" s="76"/>
      <c r="AA23" s="80"/>
      <c r="AB23" s="42"/>
      <c r="AC23" s="80"/>
      <c r="AD23" s="76"/>
      <c r="AE23" s="80"/>
      <c r="AF23" s="42"/>
      <c r="AG23" s="80"/>
      <c r="AH23" s="76"/>
      <c r="AI23" s="80"/>
      <c r="AJ23" s="42"/>
      <c r="AK23" s="80"/>
      <c r="AL23" s="76"/>
      <c r="AM23" s="80"/>
      <c r="AN23" s="42"/>
      <c r="AO23" s="80"/>
      <c r="AP23" s="76"/>
      <c r="AQ23" s="80"/>
      <c r="AR23" s="42"/>
      <c r="AS23" s="80"/>
      <c r="AT23" s="76"/>
      <c r="AU23" s="80"/>
      <c r="AV23" s="42"/>
      <c r="AW23" s="80"/>
      <c r="AX23" s="76"/>
      <c r="AY23" s="80"/>
      <c r="AZ23" s="42"/>
      <c r="BA23" s="42"/>
    </row>
    <row r="24" spans="1:53" ht="14.25" customHeight="1" x14ac:dyDescent="0.2">
      <c r="A24" s="57" t="s">
        <v>2</v>
      </c>
      <c r="B24" s="139" t="str">
        <f>Dropdown!A1</f>
        <v>Auswahl Kanton (Dropdown Kreditor SAP)</v>
      </c>
      <c r="C24" s="139"/>
      <c r="D24" s="139"/>
      <c r="E24" s="139"/>
      <c r="H24" s="50"/>
      <c r="K24" s="50"/>
      <c r="P24" s="44"/>
      <c r="U24" s="6"/>
      <c r="V24" s="76"/>
      <c r="W24" s="80"/>
      <c r="X24" s="42"/>
      <c r="Y24" s="80"/>
      <c r="Z24" s="76"/>
      <c r="AA24" s="80"/>
      <c r="AB24" s="42"/>
      <c r="AC24" s="80"/>
      <c r="AD24" s="76"/>
      <c r="AE24" s="80"/>
      <c r="AF24" s="42"/>
      <c r="AG24" s="80"/>
      <c r="AH24" s="76"/>
      <c r="AI24" s="80"/>
      <c r="AJ24" s="42"/>
      <c r="AK24" s="80"/>
      <c r="AL24" s="76"/>
      <c r="AM24" s="80"/>
      <c r="AN24" s="42"/>
      <c r="AO24" s="80"/>
      <c r="AP24" s="76"/>
      <c r="AQ24" s="80"/>
      <c r="AR24" s="42"/>
      <c r="AS24" s="80"/>
      <c r="AT24" s="76"/>
      <c r="AU24" s="80"/>
      <c r="AV24" s="42"/>
      <c r="AW24" s="80"/>
      <c r="AX24" s="76"/>
      <c r="AY24" s="80"/>
      <c r="AZ24" s="42"/>
      <c r="BA24" s="42"/>
    </row>
    <row r="25" spans="1:53" ht="14.25" customHeight="1" x14ac:dyDescent="0.2">
      <c r="A25" s="56" t="s">
        <v>24</v>
      </c>
      <c r="B25" s="114" t="s">
        <v>59</v>
      </c>
      <c r="C25" s="114"/>
      <c r="D25" s="114"/>
      <c r="E25" s="114"/>
      <c r="K25" s="50"/>
      <c r="U25" s="6"/>
      <c r="V25" s="76"/>
      <c r="W25" s="80"/>
      <c r="X25" s="42"/>
      <c r="Y25" s="80"/>
      <c r="Z25" s="76"/>
      <c r="AA25" s="80"/>
      <c r="AB25" s="42"/>
      <c r="AC25" s="80"/>
      <c r="AD25" s="76"/>
      <c r="AE25" s="80"/>
      <c r="AF25" s="42"/>
      <c r="AG25" s="80"/>
      <c r="AH25" s="76"/>
      <c r="AI25" s="80"/>
      <c r="AJ25" s="42"/>
      <c r="AK25" s="80"/>
      <c r="AL25" s="76"/>
      <c r="AM25" s="80"/>
      <c r="AN25" s="42"/>
      <c r="AO25" s="80"/>
      <c r="AP25" s="76"/>
      <c r="AQ25" s="80"/>
      <c r="AR25" s="42"/>
      <c r="AS25" s="80"/>
      <c r="AT25" s="76"/>
      <c r="AU25" s="80"/>
      <c r="AV25" s="42"/>
      <c r="AW25" s="80"/>
      <c r="AX25" s="76"/>
      <c r="AY25" s="80"/>
      <c r="AZ25" s="42"/>
      <c r="BA25" s="42"/>
    </row>
    <row r="26" spans="1:53" ht="14.25" customHeight="1" x14ac:dyDescent="0.2">
      <c r="A26" s="56" t="s">
        <v>25</v>
      </c>
      <c r="B26" s="114" t="s">
        <v>60</v>
      </c>
      <c r="C26" s="114"/>
      <c r="D26" s="114"/>
      <c r="E26" s="114"/>
      <c r="K26" s="50"/>
      <c r="U26" s="6"/>
      <c r="V26" s="76"/>
      <c r="W26" s="80"/>
      <c r="X26" s="42"/>
      <c r="Y26" s="80"/>
      <c r="Z26" s="76"/>
      <c r="AA26" s="80"/>
      <c r="AB26" s="42"/>
      <c r="AC26" s="80"/>
      <c r="AD26" s="76"/>
      <c r="AE26" s="80"/>
      <c r="AF26" s="42"/>
      <c r="AG26" s="80"/>
      <c r="AH26" s="76"/>
      <c r="AI26" s="80"/>
      <c r="AJ26" s="42"/>
      <c r="AK26" s="80"/>
      <c r="AL26" s="76"/>
      <c r="AM26" s="80"/>
      <c r="AN26" s="42"/>
      <c r="AO26" s="80"/>
      <c r="AP26" s="76"/>
      <c r="AQ26" s="80"/>
      <c r="AR26" s="42"/>
      <c r="AS26" s="80"/>
      <c r="AT26" s="76"/>
      <c r="AU26" s="80"/>
      <c r="AV26" s="42"/>
      <c r="AW26" s="80"/>
      <c r="AX26" s="76"/>
      <c r="AY26" s="80"/>
      <c r="AZ26" s="42"/>
      <c r="BA26" s="42"/>
    </row>
    <row r="27" spans="1:53" ht="14.25" customHeight="1" x14ac:dyDescent="0.2">
      <c r="A27" s="56" t="s">
        <v>26</v>
      </c>
      <c r="B27" s="114" t="s">
        <v>61</v>
      </c>
      <c r="C27" s="114"/>
      <c r="D27" s="114"/>
      <c r="E27" s="114"/>
      <c r="K27" s="50"/>
      <c r="U27" s="6"/>
      <c r="V27" s="76"/>
      <c r="W27" s="80"/>
      <c r="X27" s="42"/>
      <c r="Y27" s="80"/>
      <c r="Z27" s="76"/>
      <c r="AA27" s="80"/>
      <c r="AB27" s="42"/>
      <c r="AC27" s="80"/>
      <c r="AD27" s="76"/>
      <c r="AE27" s="80"/>
      <c r="AF27" s="42"/>
      <c r="AG27" s="80"/>
      <c r="AH27" s="76"/>
      <c r="AI27" s="80"/>
      <c r="AJ27" s="42"/>
      <c r="AK27" s="80"/>
      <c r="AL27" s="76"/>
      <c r="AM27" s="80"/>
      <c r="AN27" s="42"/>
      <c r="AO27" s="80"/>
      <c r="AP27" s="76"/>
      <c r="AQ27" s="80"/>
      <c r="AR27" s="42"/>
      <c r="AS27" s="80"/>
      <c r="AT27" s="76"/>
      <c r="AU27" s="80"/>
      <c r="AV27" s="42"/>
      <c r="AW27" s="80"/>
      <c r="AX27" s="76"/>
      <c r="AY27" s="80"/>
      <c r="AZ27" s="42"/>
      <c r="BA27" s="42"/>
    </row>
    <row r="28" spans="1:53" ht="14.25" customHeight="1" x14ac:dyDescent="0.2">
      <c r="A28" s="57"/>
      <c r="K28" s="50"/>
      <c r="U28" s="6"/>
      <c r="V28" s="76"/>
      <c r="W28" s="80"/>
      <c r="X28" s="42"/>
      <c r="Y28" s="80"/>
      <c r="Z28" s="76"/>
      <c r="AA28" s="80"/>
      <c r="AB28" s="42"/>
      <c r="AC28" s="80"/>
      <c r="AD28" s="76"/>
      <c r="AE28" s="80"/>
      <c r="AF28" s="42"/>
      <c r="AG28" s="80"/>
      <c r="AH28" s="76"/>
      <c r="AI28" s="80"/>
      <c r="AJ28" s="42"/>
      <c r="AK28" s="80"/>
      <c r="AL28" s="76"/>
      <c r="AM28" s="80"/>
      <c r="AN28" s="42"/>
      <c r="AO28" s="80"/>
      <c r="AP28" s="76"/>
      <c r="AQ28" s="80"/>
      <c r="AR28" s="42"/>
      <c r="AS28" s="80"/>
      <c r="AT28" s="76"/>
      <c r="AU28" s="80"/>
      <c r="AV28" s="42"/>
      <c r="AW28" s="80"/>
      <c r="AX28" s="76"/>
      <c r="AY28" s="80"/>
      <c r="AZ28" s="42"/>
      <c r="BA28" s="42"/>
    </row>
    <row r="29" spans="1:53" ht="40.15" customHeight="1" x14ac:dyDescent="0.2">
      <c r="A29" s="129" t="s">
        <v>97</v>
      </c>
      <c r="B29" s="129"/>
      <c r="C29" s="129"/>
      <c r="D29" s="129"/>
      <c r="E29" s="129"/>
      <c r="F29" s="129"/>
      <c r="G29" s="129"/>
      <c r="H29" s="129"/>
      <c r="I29" s="129"/>
      <c r="J29" s="129"/>
      <c r="K29" s="129"/>
      <c r="L29" s="129"/>
      <c r="M29" s="129"/>
      <c r="N29" s="129"/>
      <c r="O29" s="129"/>
      <c r="P29" s="129"/>
      <c r="Q29" s="129"/>
      <c r="R29" s="129"/>
      <c r="S29" s="129"/>
      <c r="U29" s="6"/>
      <c r="V29" s="76"/>
      <c r="W29" s="80"/>
      <c r="X29" s="85"/>
      <c r="Y29" s="80"/>
      <c r="Z29" s="76"/>
      <c r="AA29" s="80"/>
      <c r="AB29" s="85"/>
      <c r="AC29" s="80"/>
      <c r="AD29" s="76"/>
      <c r="AE29" s="80"/>
      <c r="AF29" s="85"/>
      <c r="AG29" s="80"/>
      <c r="AH29" s="76"/>
      <c r="AI29" s="80"/>
      <c r="AJ29" s="85"/>
      <c r="AK29" s="80"/>
      <c r="AL29" s="76"/>
      <c r="AM29" s="80"/>
      <c r="AN29" s="85"/>
      <c r="AO29" s="80"/>
      <c r="AP29" s="76"/>
      <c r="AQ29" s="80"/>
      <c r="AR29" s="85"/>
      <c r="AS29" s="80"/>
      <c r="AT29" s="76"/>
      <c r="AU29" s="80"/>
      <c r="AV29" s="85"/>
      <c r="AW29" s="80"/>
      <c r="AX29" s="76"/>
      <c r="AY29" s="80"/>
      <c r="AZ29" s="85"/>
      <c r="BA29" s="42"/>
    </row>
    <row r="30" spans="1:53" ht="14.25" customHeight="1" x14ac:dyDescent="0.2">
      <c r="A30" s="130"/>
      <c r="B30" s="130"/>
      <c r="C30" s="130"/>
      <c r="D30" s="130"/>
      <c r="E30" s="130"/>
      <c r="F30" s="130"/>
      <c r="G30" s="130"/>
      <c r="H30" s="130"/>
      <c r="I30" s="130"/>
      <c r="J30" s="130"/>
      <c r="K30" s="130"/>
      <c r="L30" s="130"/>
      <c r="M30" s="130"/>
      <c r="N30" s="130"/>
      <c r="O30" s="130"/>
      <c r="P30" s="130"/>
      <c r="Q30" s="130"/>
      <c r="R30" s="130"/>
      <c r="S30" s="130"/>
      <c r="U30" s="41"/>
      <c r="V30" s="83"/>
      <c r="W30" s="82"/>
      <c r="X30" s="86"/>
      <c r="Y30" s="82"/>
      <c r="Z30" s="83"/>
      <c r="AA30" s="82"/>
      <c r="AB30" s="86"/>
      <c r="AC30" s="82"/>
      <c r="AD30" s="83"/>
      <c r="AE30" s="82"/>
      <c r="AF30" s="86"/>
      <c r="AG30" s="82"/>
      <c r="AH30" s="83"/>
      <c r="AI30" s="82"/>
      <c r="AJ30" s="86"/>
      <c r="AK30" s="82"/>
      <c r="AL30" s="83"/>
      <c r="AM30" s="82"/>
      <c r="AN30" s="86"/>
      <c r="AO30" s="82"/>
      <c r="AP30" s="83"/>
      <c r="AQ30" s="82"/>
      <c r="AR30" s="86"/>
      <c r="AS30" s="82"/>
      <c r="AT30" s="83"/>
      <c r="AU30" s="82"/>
      <c r="AV30" s="86"/>
      <c r="AW30" s="82"/>
      <c r="AX30" s="83"/>
      <c r="AY30" s="82"/>
      <c r="AZ30" s="86"/>
      <c r="BA30" s="86"/>
    </row>
    <row r="31" spans="1:53" ht="14.25" customHeight="1" x14ac:dyDescent="0.2">
      <c r="A31" s="113" t="s">
        <v>1</v>
      </c>
      <c r="B31" s="122"/>
      <c r="C31" s="122"/>
      <c r="D31" s="122"/>
      <c r="E31" s="12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row>
    <row r="32" spans="1:53" s="50" customFormat="1" ht="14.25" customHeight="1" x14ac:dyDescent="0.2">
      <c r="A32" s="51"/>
      <c r="B32" s="125"/>
      <c r="C32" s="125"/>
      <c r="D32" s="125"/>
      <c r="E32" s="125"/>
      <c r="U32" s="13"/>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46"/>
    </row>
    <row r="33" spans="1:53" ht="14.25" customHeight="1" x14ac:dyDescent="0.2">
      <c r="A33" s="52" t="s">
        <v>63</v>
      </c>
      <c r="B33" s="122"/>
      <c r="C33" s="122"/>
      <c r="D33" s="122"/>
      <c r="E33" s="122"/>
      <c r="H33" s="118"/>
      <c r="I33" s="118"/>
      <c r="J33" s="118"/>
      <c r="K33" s="118"/>
      <c r="L33" s="118"/>
      <c r="M33" s="118"/>
      <c r="N33" s="118"/>
      <c r="O33" s="118"/>
      <c r="P33" s="118"/>
      <c r="Q33" s="118"/>
      <c r="R33" s="118"/>
      <c r="S33" s="118"/>
      <c r="U33" s="1"/>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42"/>
    </row>
    <row r="34" spans="1:53" s="50" customFormat="1" ht="14.25" customHeight="1" x14ac:dyDescent="0.2">
      <c r="A34" s="51"/>
      <c r="B34" s="125"/>
      <c r="C34" s="125"/>
      <c r="D34" s="125"/>
      <c r="E34" s="125"/>
      <c r="H34" s="120" t="s">
        <v>62</v>
      </c>
      <c r="I34" s="120"/>
      <c r="J34" s="120"/>
      <c r="K34" s="120"/>
      <c r="L34" s="120"/>
      <c r="M34" s="120"/>
      <c r="N34" s="120"/>
      <c r="O34" s="120"/>
      <c r="P34" s="120"/>
      <c r="Q34" s="120"/>
      <c r="R34" s="120"/>
      <c r="S34" s="120"/>
      <c r="U34" s="44"/>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6"/>
    </row>
    <row r="35" spans="1:53" ht="14.25" customHeight="1" x14ac:dyDescent="0.2">
      <c r="A35" s="113" t="s">
        <v>0</v>
      </c>
      <c r="B35" s="122"/>
      <c r="C35" s="122"/>
      <c r="D35" s="122"/>
      <c r="E35" s="122"/>
      <c r="H35" s="120"/>
      <c r="I35" s="120"/>
      <c r="J35" s="120"/>
      <c r="K35" s="120"/>
      <c r="L35" s="120"/>
      <c r="M35" s="120"/>
      <c r="N35" s="120"/>
      <c r="O35" s="120"/>
      <c r="P35" s="120"/>
      <c r="Q35" s="120"/>
      <c r="R35" s="120"/>
      <c r="S35" s="120"/>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row>
    <row r="36" spans="1:53" ht="14.25" customHeight="1" x14ac:dyDescent="0.2">
      <c r="A36" s="113"/>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row>
    <row r="37" spans="1:53" ht="14.25" customHeight="1" x14ac:dyDescent="0.2">
      <c r="A37" s="113"/>
    </row>
    <row r="38" spans="1:53" ht="14.25" customHeight="1" x14ac:dyDescent="0.2">
      <c r="A38" s="113"/>
    </row>
    <row r="39" spans="1:53" ht="14.25" customHeight="1" x14ac:dyDescent="0.2"/>
    <row r="40" spans="1:53" ht="14.25" customHeight="1" x14ac:dyDescent="0.2"/>
    <row r="41" spans="1:53" ht="14.25" customHeight="1" x14ac:dyDescent="0.2"/>
    <row r="42" spans="1:53" ht="14.25" customHeight="1" x14ac:dyDescent="0.2"/>
    <row r="43" spans="1:53" ht="14.25" customHeight="1" x14ac:dyDescent="0.2">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row>
    <row r="45" spans="1:53" x14ac:dyDescent="0.2">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row>
  </sheetData>
  <sheetProtection algorithmName="SHA-512" hashValue="OgUZ/RZWx+dv4f5IEemE4a5+OX/v/pAtXjr9XUcLCE5DJiBdi5bDld8Qo1ruUHO2ueN07lxMgEABMvapHykFZw==" saltValue="6GKuCKdZGUIoE6JMNgbcgw==" spinCount="100000" sheet="1" objects="1" scenarios="1"/>
  <mergeCells count="31">
    <mergeCell ref="L21:M21"/>
    <mergeCell ref="H34:S35"/>
    <mergeCell ref="B32:E32"/>
    <mergeCell ref="B33:E33"/>
    <mergeCell ref="B34:E34"/>
    <mergeCell ref="B35:E35"/>
    <mergeCell ref="Q1:S1"/>
    <mergeCell ref="A29:S29"/>
    <mergeCell ref="A30:S30"/>
    <mergeCell ref="B31:E31"/>
    <mergeCell ref="H33:S33"/>
    <mergeCell ref="A1:P1"/>
    <mergeCell ref="D12:I12"/>
    <mergeCell ref="D13:E13"/>
    <mergeCell ref="A16:E16"/>
    <mergeCell ref="G16:I16"/>
    <mergeCell ref="B24:E24"/>
    <mergeCell ref="Q16:S16"/>
    <mergeCell ref="A21:E21"/>
    <mergeCell ref="G22:I22"/>
    <mergeCell ref="K22:M22"/>
    <mergeCell ref="L23:M23"/>
    <mergeCell ref="K16:L16"/>
    <mergeCell ref="AP16:AQ16"/>
    <mergeCell ref="AT16:AU16"/>
    <mergeCell ref="AX16:AY16"/>
    <mergeCell ref="V16:W16"/>
    <mergeCell ref="Z16:AA16"/>
    <mergeCell ref="AD16:AE16"/>
    <mergeCell ref="AH16:AI16"/>
    <mergeCell ref="AL16:AM16"/>
  </mergeCells>
  <conditionalFormatting sqref="S18 Q18">
    <cfRule type="cellIs" dxfId="1" priority="2" operator="lessThan">
      <formula>0</formula>
    </cfRule>
  </conditionalFormatting>
  <pageMargins left="0.19685039370078741" right="0.19685039370078741" top="0.78740157480314965" bottom="0.19685039370078741" header="0.27559055118110237" footer="0.11811023622047245"/>
  <pageSetup paperSize="9" scale="67" orientation="landscape" r:id="rId1"/>
  <headerFooter alignWithMargins="0">
    <oddHeader>&amp;L&amp;G&amp;R&amp;G</oddHeader>
    <oddFooter>&amp;R&amp;8&amp;P/&amp;N</oddFooter>
  </headerFooter>
  <customProperties>
    <customPr name="EpmWorksheetKeyString_GUID" r:id="rId2"/>
  </customProperties>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Dropdown!$A$2:$A$24</xm:f>
          </x14:formula1>
          <xm:sqref>B24:E24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E3671-D457-4E9D-9385-434F061183EE}">
  <sheetPr>
    <pageSetUpPr fitToPage="1"/>
  </sheetPr>
  <dimension ref="A1:BA45"/>
  <sheetViews>
    <sheetView showGridLines="0" showRowColHeaders="0" zoomScale="75" zoomScaleNormal="75" workbookViewId="0">
      <pane xSplit="1" topLeftCell="B1" activePane="topRight" state="frozen"/>
      <selection activeCell="R11" sqref="R11"/>
      <selection pane="topRight" activeCell="D12" sqref="D12:I12"/>
    </sheetView>
  </sheetViews>
  <sheetFormatPr baseColWidth="10" defaultColWidth="11.42578125" defaultRowHeight="12.75" x14ac:dyDescent="0.2"/>
  <cols>
    <col min="1" max="1" width="51.7109375" style="44" customWidth="1"/>
    <col min="2" max="3" width="9.7109375" style="44" customWidth="1"/>
    <col min="4" max="5" width="13.7109375" style="44" customWidth="1"/>
    <col min="6" max="6" width="1.5703125" style="44" customWidth="1"/>
    <col min="7" max="8" width="9.7109375" style="44" customWidth="1"/>
    <col min="9" max="9" width="13.7109375" style="44" customWidth="1"/>
    <col min="10" max="10" width="1.5703125" style="44" customWidth="1"/>
    <col min="11" max="12" width="9.7109375" style="44" customWidth="1"/>
    <col min="13" max="13" width="13.7109375" style="44" customWidth="1"/>
    <col min="14" max="14" width="1.5703125" style="44" customWidth="1"/>
    <col min="15" max="15" width="13.7109375" style="44" customWidth="1"/>
    <col min="16" max="16" width="1.5703125" style="50" customWidth="1"/>
    <col min="17" max="18" width="9.7109375" style="44" customWidth="1"/>
    <col min="19" max="19" width="13.7109375" style="44" customWidth="1"/>
    <col min="20" max="20" width="15.7109375" style="44" customWidth="1"/>
    <col min="21" max="21" width="3.7109375" style="44" customWidth="1"/>
    <col min="22" max="23" width="9.7109375" style="44" customWidth="1"/>
    <col min="24" max="24" width="13.7109375" style="44" customWidth="1"/>
    <col min="25" max="25" width="3.7109375" style="44" customWidth="1"/>
    <col min="26" max="27" width="9.7109375" style="44" customWidth="1"/>
    <col min="28" max="28" width="13.7109375" style="44" customWidth="1"/>
    <col min="29" max="29" width="3.7109375" style="44" customWidth="1"/>
    <col min="30" max="31" width="9.7109375" style="44" customWidth="1"/>
    <col min="32" max="32" width="13.7109375" style="44" customWidth="1"/>
    <col min="33" max="33" width="3.7109375" style="44" customWidth="1"/>
    <col min="34" max="35" width="9.7109375" style="44" customWidth="1"/>
    <col min="36" max="36" width="13.7109375" style="44" customWidth="1"/>
    <col min="37" max="37" width="3.7109375" style="44" customWidth="1"/>
    <col min="38" max="39" width="9.7109375" style="44" customWidth="1"/>
    <col min="40" max="40" width="13.7109375" style="44" customWidth="1"/>
    <col min="41" max="41" width="3.7109375" style="44" customWidth="1"/>
    <col min="42" max="43" width="9.7109375" style="44" customWidth="1"/>
    <col min="44" max="44" width="13.7109375" style="44" customWidth="1"/>
    <col min="45" max="45" width="3.7109375" style="44" customWidth="1"/>
    <col min="46" max="47" width="9.7109375" style="44" customWidth="1"/>
    <col min="48" max="48" width="13.7109375" style="44" customWidth="1"/>
    <col min="49" max="49" width="3.7109375" style="44" customWidth="1"/>
    <col min="50" max="51" width="9.7109375" style="44" customWidth="1"/>
    <col min="52" max="52" width="13.7109375" style="44" customWidth="1"/>
    <col min="53" max="53" width="250.7109375" style="44" customWidth="1"/>
    <col min="54" max="16384" width="11.42578125" style="44"/>
  </cols>
  <sheetData>
    <row r="1" spans="1:53" s="1" customFormat="1" ht="46.5" customHeight="1" x14ac:dyDescent="0.2">
      <c r="A1" s="132" t="s">
        <v>64</v>
      </c>
      <c r="B1" s="132"/>
      <c r="C1" s="132"/>
      <c r="D1" s="132"/>
      <c r="E1" s="132"/>
      <c r="F1" s="132"/>
      <c r="G1" s="132"/>
      <c r="H1" s="132"/>
      <c r="I1" s="132"/>
      <c r="J1" s="132"/>
      <c r="K1" s="132"/>
      <c r="L1" s="132"/>
      <c r="M1" s="132"/>
      <c r="N1" s="132"/>
      <c r="O1" s="132"/>
      <c r="P1" s="132"/>
      <c r="Q1" s="116" t="s">
        <v>105</v>
      </c>
      <c r="R1" s="116"/>
      <c r="S1" s="116"/>
      <c r="BA1" s="81" t="s">
        <v>99</v>
      </c>
    </row>
    <row r="2" spans="1:53" s="1" customFormat="1" x14ac:dyDescent="0.2">
      <c r="A2" s="2"/>
      <c r="B2" s="2"/>
      <c r="C2" s="2"/>
      <c r="D2" s="2"/>
      <c r="E2" s="2"/>
      <c r="F2" s="2"/>
      <c r="G2" s="2"/>
      <c r="H2" s="2"/>
      <c r="I2" s="2"/>
      <c r="J2" s="2"/>
      <c r="K2" s="2"/>
      <c r="L2" s="2"/>
      <c r="M2" s="2"/>
      <c r="N2" s="2"/>
      <c r="P2" s="3"/>
    </row>
    <row r="3" spans="1:53" s="1" customFormat="1" x14ac:dyDescent="0.2">
      <c r="A3" s="4" t="s">
        <v>22</v>
      </c>
      <c r="C3" s="2"/>
      <c r="D3" s="2"/>
      <c r="E3" s="2"/>
      <c r="F3" s="2"/>
      <c r="G3" s="2"/>
      <c r="H3" s="2"/>
      <c r="I3" s="2"/>
      <c r="K3" s="5" t="s">
        <v>21</v>
      </c>
      <c r="L3" s="5"/>
      <c r="M3" s="6"/>
      <c r="P3" s="3"/>
    </row>
    <row r="4" spans="1:53" s="1" customFormat="1" x14ac:dyDescent="0.2">
      <c r="A4" s="2"/>
      <c r="C4" s="2"/>
      <c r="D4" s="2"/>
      <c r="E4" s="2"/>
      <c r="F4" s="2"/>
      <c r="G4" s="2"/>
      <c r="H4" s="2"/>
      <c r="I4" s="2"/>
      <c r="K4" s="5" t="s">
        <v>20</v>
      </c>
      <c r="L4" s="5"/>
      <c r="M4" s="6"/>
      <c r="P4" s="3"/>
    </row>
    <row r="5" spans="1:53" s="1" customFormat="1" x14ac:dyDescent="0.2">
      <c r="B5" s="7"/>
      <c r="C5" s="7"/>
      <c r="D5" s="7"/>
      <c r="E5" s="7"/>
      <c r="F5" s="2"/>
      <c r="G5" s="2"/>
      <c r="H5" s="2"/>
      <c r="I5" s="2"/>
      <c r="K5" s="5" t="s">
        <v>19</v>
      </c>
      <c r="L5" s="5"/>
      <c r="M5" s="6"/>
      <c r="P5" s="3"/>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3" s="1" customFormat="1" x14ac:dyDescent="0.2">
      <c r="A6" s="9" t="s">
        <v>18</v>
      </c>
      <c r="B6" s="10"/>
      <c r="C6" s="10"/>
      <c r="D6" s="10"/>
      <c r="E6" s="10"/>
      <c r="F6" s="10"/>
      <c r="G6" s="10"/>
      <c r="H6" s="10"/>
      <c r="I6" s="10"/>
      <c r="K6" s="11" t="s">
        <v>17</v>
      </c>
      <c r="L6" s="11"/>
      <c r="M6" s="11"/>
      <c r="N6" s="2"/>
      <c r="O6" s="2"/>
      <c r="P6" s="7"/>
      <c r="Q6" s="2"/>
      <c r="R6" s="2"/>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spans="1:53" s="1" customFormat="1" x14ac:dyDescent="0.2">
      <c r="A7" s="12" t="s">
        <v>16</v>
      </c>
      <c r="B7" s="2"/>
      <c r="C7" s="2"/>
      <c r="D7" s="2"/>
      <c r="E7" s="2"/>
      <c r="F7" s="2"/>
      <c r="G7" s="2"/>
      <c r="H7" s="2"/>
      <c r="I7" s="2"/>
      <c r="K7" s="11" t="s">
        <v>15</v>
      </c>
      <c r="L7" s="11"/>
      <c r="M7" s="11"/>
      <c r="N7" s="2"/>
      <c r="O7" s="2"/>
      <c r="P7" s="7"/>
      <c r="Q7" s="2"/>
      <c r="R7" s="2"/>
    </row>
    <row r="8" spans="1:53" s="1" customFormat="1" x14ac:dyDescent="0.2">
      <c r="A8" s="2"/>
      <c r="B8" s="2"/>
      <c r="C8" s="2"/>
      <c r="D8" s="2"/>
      <c r="E8" s="2"/>
      <c r="F8" s="2"/>
      <c r="G8" s="2"/>
      <c r="H8" s="2"/>
      <c r="I8" s="2"/>
      <c r="J8" s="2"/>
      <c r="K8" s="2"/>
      <c r="L8" s="2"/>
      <c r="M8" s="2"/>
      <c r="N8" s="2"/>
      <c r="O8" s="2"/>
      <c r="P8" s="7"/>
      <c r="Q8" s="2"/>
      <c r="R8" s="2"/>
    </row>
    <row r="9" spans="1:53" s="13" customFormat="1" ht="20.25" x14ac:dyDescent="0.2">
      <c r="A9" s="13" t="s">
        <v>14</v>
      </c>
      <c r="P9" s="14"/>
    </row>
    <row r="10" spans="1:53" s="13" customFormat="1" ht="20.100000000000001" customHeight="1" x14ac:dyDescent="0.2">
      <c r="A10" s="115" t="s">
        <v>55</v>
      </c>
      <c r="B10" s="15"/>
      <c r="C10" s="15"/>
      <c r="D10" s="102">
        <v>2024</v>
      </c>
      <c r="E10" s="16"/>
      <c r="P10" s="14"/>
    </row>
    <row r="11" spans="1:53" s="1" customFormat="1" x14ac:dyDescent="0.2">
      <c r="P11" s="3"/>
    </row>
    <row r="12" spans="1:53" s="1" customFormat="1" ht="14.25" customHeight="1" x14ac:dyDescent="0.2">
      <c r="A12" s="17" t="s">
        <v>13</v>
      </c>
      <c r="D12" s="133"/>
      <c r="E12" s="133"/>
      <c r="F12" s="133"/>
      <c r="G12" s="133"/>
      <c r="H12" s="133"/>
      <c r="I12" s="133"/>
      <c r="P12" s="3"/>
    </row>
    <row r="13" spans="1:53" s="1" customFormat="1" ht="14.25" customHeight="1" x14ac:dyDescent="0.2">
      <c r="A13" s="17" t="s">
        <v>34</v>
      </c>
      <c r="D13" s="134" t="s">
        <v>80</v>
      </c>
      <c r="E13" s="134"/>
      <c r="F13" s="134"/>
      <c r="G13" s="134"/>
      <c r="H13" s="17"/>
      <c r="I13" s="17"/>
      <c r="P13" s="3"/>
    </row>
    <row r="14" spans="1:53" s="1" customFormat="1" ht="14.25" customHeight="1" x14ac:dyDescent="0.2">
      <c r="A14" s="17" t="s">
        <v>12</v>
      </c>
      <c r="D14" s="53" t="s">
        <v>56</v>
      </c>
      <c r="E14" s="19"/>
      <c r="F14" s="17"/>
      <c r="G14" s="17"/>
      <c r="H14" s="17"/>
      <c r="I14" s="17"/>
      <c r="P14" s="3"/>
    </row>
    <row r="15" spans="1:53" s="1" customFormat="1" ht="14.25" customHeight="1" x14ac:dyDescent="0.2">
      <c r="P15" s="3"/>
    </row>
    <row r="16" spans="1:53" s="6" customFormat="1" ht="42.75" customHeight="1" x14ac:dyDescent="0.2">
      <c r="A16" s="123" t="s">
        <v>57</v>
      </c>
      <c r="B16" s="135"/>
      <c r="C16" s="135"/>
      <c r="D16" s="135"/>
      <c r="E16" s="135"/>
      <c r="F16" s="20"/>
      <c r="G16" s="123" t="s">
        <v>48</v>
      </c>
      <c r="H16" s="135"/>
      <c r="I16" s="135"/>
      <c r="J16" s="20"/>
      <c r="K16" s="123" t="s">
        <v>100</v>
      </c>
      <c r="L16" s="123"/>
      <c r="M16" s="101">
        <f>D10</f>
        <v>2024</v>
      </c>
      <c r="N16" s="20"/>
      <c r="O16" s="111" t="s">
        <v>54</v>
      </c>
      <c r="P16" s="21"/>
      <c r="Q16" s="123" t="s">
        <v>50</v>
      </c>
      <c r="R16" s="124"/>
      <c r="S16" s="124"/>
      <c r="U16" s="64"/>
      <c r="V16" s="136" t="s">
        <v>101</v>
      </c>
      <c r="W16" s="137"/>
      <c r="X16" s="103">
        <v>2024</v>
      </c>
      <c r="Y16" s="64"/>
      <c r="Z16" s="136" t="s">
        <v>101</v>
      </c>
      <c r="AA16" s="137"/>
      <c r="AB16" s="103">
        <v>2025</v>
      </c>
      <c r="AC16" s="64"/>
      <c r="AD16" s="136" t="s">
        <v>101</v>
      </c>
      <c r="AE16" s="137"/>
      <c r="AF16" s="103">
        <v>2026</v>
      </c>
      <c r="AG16" s="64"/>
      <c r="AH16" s="136" t="s">
        <v>101</v>
      </c>
      <c r="AI16" s="137"/>
      <c r="AJ16" s="103">
        <v>2027</v>
      </c>
      <c r="AK16" s="64"/>
      <c r="AL16" s="136" t="s">
        <v>101</v>
      </c>
      <c r="AM16" s="137"/>
      <c r="AN16" s="103">
        <v>2028</v>
      </c>
      <c r="AO16" s="64"/>
      <c r="AP16" s="136" t="s">
        <v>101</v>
      </c>
      <c r="AQ16" s="137"/>
      <c r="AR16" s="103">
        <v>2029</v>
      </c>
      <c r="AS16" s="64"/>
      <c r="AT16" s="136" t="s">
        <v>101</v>
      </c>
      <c r="AU16" s="137"/>
      <c r="AV16" s="103">
        <v>2030</v>
      </c>
      <c r="AW16" s="64"/>
      <c r="AX16" s="136" t="s">
        <v>101</v>
      </c>
      <c r="AY16" s="137"/>
      <c r="AZ16" s="103">
        <v>2031</v>
      </c>
    </row>
    <row r="17" spans="1:53" s="5" customFormat="1" ht="51" x14ac:dyDescent="0.2">
      <c r="A17" s="23" t="s">
        <v>11</v>
      </c>
      <c r="B17" s="24" t="s">
        <v>29</v>
      </c>
      <c r="C17" s="23" t="s">
        <v>10</v>
      </c>
      <c r="D17" s="24" t="s">
        <v>36</v>
      </c>
      <c r="E17" s="24" t="s">
        <v>37</v>
      </c>
      <c r="F17" s="25"/>
      <c r="G17" s="26" t="s">
        <v>51</v>
      </c>
      <c r="H17" s="27" t="s">
        <v>10</v>
      </c>
      <c r="I17" s="26" t="s">
        <v>39</v>
      </c>
      <c r="J17" s="25"/>
      <c r="K17" s="28" t="s">
        <v>29</v>
      </c>
      <c r="L17" s="27" t="s">
        <v>10</v>
      </c>
      <c r="M17" s="28" t="s">
        <v>38</v>
      </c>
      <c r="N17" s="25"/>
      <c r="O17" s="29" t="s">
        <v>49</v>
      </c>
      <c r="P17" s="29"/>
      <c r="Q17" s="26" t="s">
        <v>52</v>
      </c>
      <c r="R17" s="27" t="s">
        <v>10</v>
      </c>
      <c r="S17" s="26" t="s">
        <v>53</v>
      </c>
      <c r="V17" s="94" t="s">
        <v>98</v>
      </c>
      <c r="W17" s="95" t="s">
        <v>10</v>
      </c>
      <c r="X17" s="96" t="s">
        <v>38</v>
      </c>
      <c r="Y17" s="66"/>
      <c r="Z17" s="94" t="s">
        <v>98</v>
      </c>
      <c r="AA17" s="95" t="s">
        <v>10</v>
      </c>
      <c r="AB17" s="96" t="s">
        <v>38</v>
      </c>
      <c r="AC17" s="66"/>
      <c r="AD17" s="94" t="s">
        <v>98</v>
      </c>
      <c r="AE17" s="95" t="s">
        <v>10</v>
      </c>
      <c r="AF17" s="96" t="s">
        <v>38</v>
      </c>
      <c r="AG17" s="66"/>
      <c r="AH17" s="94" t="s">
        <v>98</v>
      </c>
      <c r="AI17" s="95" t="s">
        <v>10</v>
      </c>
      <c r="AJ17" s="96" t="s">
        <v>38</v>
      </c>
      <c r="AK17" s="66"/>
      <c r="AL17" s="94" t="s">
        <v>98</v>
      </c>
      <c r="AM17" s="95" t="s">
        <v>10</v>
      </c>
      <c r="AN17" s="96" t="s">
        <v>38</v>
      </c>
      <c r="AO17" s="66"/>
      <c r="AP17" s="94" t="s">
        <v>98</v>
      </c>
      <c r="AQ17" s="95" t="s">
        <v>10</v>
      </c>
      <c r="AR17" s="96" t="s">
        <v>38</v>
      </c>
      <c r="AS17" s="66"/>
      <c r="AT17" s="94" t="s">
        <v>98</v>
      </c>
      <c r="AU17" s="95" t="s">
        <v>10</v>
      </c>
      <c r="AV17" s="96" t="s">
        <v>38</v>
      </c>
      <c r="AW17" s="66"/>
      <c r="AX17" s="94" t="s">
        <v>98</v>
      </c>
      <c r="AY17" s="95" t="s">
        <v>10</v>
      </c>
      <c r="AZ17" s="96" t="s">
        <v>38</v>
      </c>
    </row>
    <row r="18" spans="1:53" s="6" customFormat="1" x14ac:dyDescent="0.2">
      <c r="A18" s="68" t="s">
        <v>77</v>
      </c>
      <c r="B18" s="69">
        <v>0</v>
      </c>
      <c r="C18" s="68" t="s">
        <v>9</v>
      </c>
      <c r="D18" s="69">
        <v>0</v>
      </c>
      <c r="E18" s="70">
        <f>B18*D18</f>
        <v>0</v>
      </c>
      <c r="F18" s="20"/>
      <c r="G18" s="74">
        <f>IF($D$10=2024,0,IF($D$10=2025,V18,IF($D$10=2026,SUM(V18,Z18),IF($D$10=2027,SUM(V18,Z18,AD18),IF($D$10=2028,SUM(V18,Z18,AD18,AH18),IF($D$10=2029,SUM(V18,Z18,AD18,AH18,AL18),IF($D$10=2030,SUM(V18,Z18,AD18,AH18,AL18,AP18),IF($D$10=2031,SUM(V18,Z18,AD18,AH18,AL18,AP18,AT18),"FEHLER"))))))))</f>
        <v>0</v>
      </c>
      <c r="H18" s="68" t="s">
        <v>9</v>
      </c>
      <c r="I18" s="71">
        <f>G18*D18</f>
        <v>0</v>
      </c>
      <c r="J18" s="20"/>
      <c r="K18" s="71">
        <f>IF($D$10=2024,V18,IF($D$10=2025,Z18,IF($D$10=2026,AD18,IF($D$10=2027,AH18,IF($D$10=2028,AL18,IF($D$10=2029,AP18,IF($D$10=2030,AT18,IF($D$10=2031,AX18,"FEHLER"))))))))</f>
        <v>0</v>
      </c>
      <c r="L18" s="68" t="s">
        <v>9</v>
      </c>
      <c r="M18" s="72">
        <f>K18*D18</f>
        <v>0</v>
      </c>
      <c r="N18" s="20"/>
      <c r="O18" s="73">
        <f t="shared" ref="O18:O20" si="0">M18+I18</f>
        <v>0</v>
      </c>
      <c r="P18" s="32"/>
      <c r="Q18" s="73">
        <f>B18-(SUM(G18+K18))</f>
        <v>0</v>
      </c>
      <c r="R18" s="68" t="s">
        <v>9</v>
      </c>
      <c r="S18" s="73">
        <f>E18-O18</f>
        <v>0</v>
      </c>
      <c r="T18" s="6" t="str">
        <f t="shared" ref="T18:T21" si="1">IF(S18&lt;0,"Bundesbeitrag überschritten","OK")</f>
        <v>OK</v>
      </c>
      <c r="V18" s="75">
        <v>0</v>
      </c>
      <c r="W18" s="87" t="s">
        <v>9</v>
      </c>
      <c r="X18" s="88">
        <f>V18*$D$18</f>
        <v>0</v>
      </c>
      <c r="Y18" s="65"/>
      <c r="Z18" s="75">
        <v>0</v>
      </c>
      <c r="AA18" s="87" t="s">
        <v>9</v>
      </c>
      <c r="AB18" s="88">
        <f>Z18*$D$18</f>
        <v>0</v>
      </c>
      <c r="AC18" s="65"/>
      <c r="AD18" s="75">
        <v>0</v>
      </c>
      <c r="AE18" s="87" t="s">
        <v>9</v>
      </c>
      <c r="AF18" s="88">
        <f>AD18*$D$18</f>
        <v>0</v>
      </c>
      <c r="AG18" s="65"/>
      <c r="AH18" s="75">
        <v>0</v>
      </c>
      <c r="AI18" s="87" t="s">
        <v>9</v>
      </c>
      <c r="AJ18" s="88">
        <f>AH18*$D$18</f>
        <v>0</v>
      </c>
      <c r="AK18" s="65"/>
      <c r="AL18" s="75">
        <v>0</v>
      </c>
      <c r="AM18" s="87" t="s">
        <v>9</v>
      </c>
      <c r="AN18" s="88">
        <f>AL18*$D$18</f>
        <v>0</v>
      </c>
      <c r="AO18" s="65"/>
      <c r="AP18" s="75">
        <v>0</v>
      </c>
      <c r="AQ18" s="87" t="s">
        <v>9</v>
      </c>
      <c r="AR18" s="88">
        <f>AP18*$D$18</f>
        <v>0</v>
      </c>
      <c r="AS18" s="65"/>
      <c r="AT18" s="75">
        <v>0</v>
      </c>
      <c r="AU18" s="87" t="s">
        <v>9</v>
      </c>
      <c r="AV18" s="88">
        <f>AT18*$D$18</f>
        <v>0</v>
      </c>
      <c r="AW18" s="65"/>
      <c r="AX18" s="75">
        <v>0</v>
      </c>
      <c r="AY18" s="87" t="s">
        <v>9</v>
      </c>
      <c r="AZ18" s="88">
        <f>AX18*$D$18</f>
        <v>0</v>
      </c>
    </row>
    <row r="19" spans="1:53" s="6" customFormat="1" ht="14.25" customHeight="1" x14ac:dyDescent="0.2">
      <c r="A19" s="68" t="s">
        <v>78</v>
      </c>
      <c r="B19" s="69">
        <v>0</v>
      </c>
      <c r="C19" s="68" t="s">
        <v>9</v>
      </c>
      <c r="D19" s="69">
        <v>0</v>
      </c>
      <c r="E19" s="70">
        <f t="shared" ref="E19:E20" si="2">B19*D19</f>
        <v>0</v>
      </c>
      <c r="F19" s="20"/>
      <c r="G19" s="74">
        <f t="shared" ref="G19:G20" si="3">IF($D$10=2024,0,IF($D$10=2025,V19,IF($D$10=2026,SUM(V19,Z19),IF($D$10=2027,SUM(V19,Z19,AD19),IF($D$10=2028,SUM(V19,Z19,AD19,AH19),IF($D$10=2029,SUM(V19,Z19,AD19,AH19,AL19),IF($D$10=2030,SUM(V19,Z19,AD19,AH19,AL19,AP19),IF($D$10=2031,SUM(V19,Z19,AD19,AH19,AL19,AP19,AT19),"FEHLER"))))))))</f>
        <v>0</v>
      </c>
      <c r="H19" s="68" t="s">
        <v>9</v>
      </c>
      <c r="I19" s="71">
        <f>G19*D19</f>
        <v>0</v>
      </c>
      <c r="J19" s="20"/>
      <c r="K19" s="71">
        <f>IF($D$10=2024,V19,IF($D$10=2025,Z19,IF($D$10=2026,AD19,IF($D$10=2027,AH19,IF($D$10=2028,AL19,IF($D$10=2029,AP19,IF($D$10=2030,AT19,IF($D$10=2031,AX19,"FEHLER"))))))))</f>
        <v>0</v>
      </c>
      <c r="L19" s="68" t="s">
        <v>9</v>
      </c>
      <c r="M19" s="72">
        <f t="shared" ref="M19:M20" si="4">K19*D19</f>
        <v>0</v>
      </c>
      <c r="N19" s="20"/>
      <c r="O19" s="73">
        <f t="shared" si="0"/>
        <v>0</v>
      </c>
      <c r="P19" s="32"/>
      <c r="Q19" s="73">
        <f>B19-(SUM(G19+K19))</f>
        <v>0</v>
      </c>
      <c r="R19" s="68" t="s">
        <v>9</v>
      </c>
      <c r="S19" s="73">
        <f t="shared" ref="S19:S20" si="5">E19-O19</f>
        <v>0</v>
      </c>
      <c r="T19" s="6" t="str">
        <f>IF(S19&lt;0,"Bundesbeitrag überschritten","OK")</f>
        <v>OK</v>
      </c>
      <c r="V19" s="75">
        <v>0</v>
      </c>
      <c r="W19" s="87" t="s">
        <v>9</v>
      </c>
      <c r="X19" s="88">
        <f>V19*$D$19</f>
        <v>0</v>
      </c>
      <c r="Y19" s="65"/>
      <c r="Z19" s="75">
        <v>0</v>
      </c>
      <c r="AA19" s="87" t="s">
        <v>9</v>
      </c>
      <c r="AB19" s="88">
        <f>Z19*$D$19</f>
        <v>0</v>
      </c>
      <c r="AC19" s="65"/>
      <c r="AD19" s="75">
        <v>0</v>
      </c>
      <c r="AE19" s="87" t="s">
        <v>9</v>
      </c>
      <c r="AF19" s="88">
        <f>AD19*$D$19</f>
        <v>0</v>
      </c>
      <c r="AG19" s="65"/>
      <c r="AH19" s="75">
        <v>0</v>
      </c>
      <c r="AI19" s="87" t="s">
        <v>9</v>
      </c>
      <c r="AJ19" s="88">
        <f>AH19*$D$19</f>
        <v>0</v>
      </c>
      <c r="AK19" s="65"/>
      <c r="AL19" s="75">
        <v>0</v>
      </c>
      <c r="AM19" s="87" t="s">
        <v>9</v>
      </c>
      <c r="AN19" s="88">
        <f>AL19*$D$19</f>
        <v>0</v>
      </c>
      <c r="AO19" s="65"/>
      <c r="AP19" s="75">
        <v>0</v>
      </c>
      <c r="AQ19" s="87" t="s">
        <v>9</v>
      </c>
      <c r="AR19" s="88">
        <f>AP19*$D$19</f>
        <v>0</v>
      </c>
      <c r="AS19" s="65"/>
      <c r="AT19" s="75">
        <v>0</v>
      </c>
      <c r="AU19" s="87" t="s">
        <v>9</v>
      </c>
      <c r="AV19" s="88">
        <f>AT19*$D$19</f>
        <v>0</v>
      </c>
      <c r="AW19" s="65"/>
      <c r="AX19" s="75">
        <v>0</v>
      </c>
      <c r="AY19" s="87" t="s">
        <v>9</v>
      </c>
      <c r="AZ19" s="88">
        <f>AX19*$D$19</f>
        <v>0</v>
      </c>
    </row>
    <row r="20" spans="1:53" s="6" customFormat="1" x14ac:dyDescent="0.2">
      <c r="A20" s="68" t="s">
        <v>79</v>
      </c>
      <c r="B20" s="69">
        <v>0</v>
      </c>
      <c r="C20" s="68" t="s">
        <v>9</v>
      </c>
      <c r="D20" s="69">
        <v>0</v>
      </c>
      <c r="E20" s="70">
        <f t="shared" si="2"/>
        <v>0</v>
      </c>
      <c r="F20" s="20"/>
      <c r="G20" s="74">
        <f t="shared" si="3"/>
        <v>0</v>
      </c>
      <c r="H20" s="68" t="s">
        <v>9</v>
      </c>
      <c r="I20" s="71">
        <f>G20*D20</f>
        <v>0</v>
      </c>
      <c r="J20" s="20"/>
      <c r="K20" s="71">
        <f>IF($D$10=2024,V20,IF($D$10=2025,Z20,IF($D$10=2026,AD20,IF($D$10=2027,AH20,IF($D$10=2028,AL20,IF($D$10=2029,AP20,IF($D$10=2030,AT20,IF($D$10=2031,AX20,"FEHLER"))))))))</f>
        <v>0</v>
      </c>
      <c r="L20" s="68" t="s">
        <v>9</v>
      </c>
      <c r="M20" s="72">
        <f t="shared" si="4"/>
        <v>0</v>
      </c>
      <c r="N20" s="20"/>
      <c r="O20" s="73">
        <f t="shared" si="0"/>
        <v>0</v>
      </c>
      <c r="P20" s="32"/>
      <c r="Q20" s="73">
        <f>B20-(SUM(G20+K20))</f>
        <v>0</v>
      </c>
      <c r="R20" s="68" t="s">
        <v>9</v>
      </c>
      <c r="S20" s="73">
        <f t="shared" si="5"/>
        <v>0</v>
      </c>
      <c r="T20" s="6" t="str">
        <f t="shared" si="1"/>
        <v>OK</v>
      </c>
      <c r="V20" s="75">
        <v>0</v>
      </c>
      <c r="W20" s="87" t="s">
        <v>9</v>
      </c>
      <c r="X20" s="88">
        <f>V20*$D$20</f>
        <v>0</v>
      </c>
      <c r="Y20" s="65"/>
      <c r="Z20" s="75">
        <v>0</v>
      </c>
      <c r="AA20" s="87" t="s">
        <v>9</v>
      </c>
      <c r="AB20" s="88">
        <f>Z20*$D$20</f>
        <v>0</v>
      </c>
      <c r="AC20" s="65"/>
      <c r="AD20" s="75">
        <v>0</v>
      </c>
      <c r="AE20" s="87" t="s">
        <v>9</v>
      </c>
      <c r="AF20" s="88">
        <f>AD20*$D$20</f>
        <v>0</v>
      </c>
      <c r="AG20" s="65"/>
      <c r="AH20" s="75">
        <v>0</v>
      </c>
      <c r="AI20" s="87" t="s">
        <v>9</v>
      </c>
      <c r="AJ20" s="88">
        <f>AH20*$D$20</f>
        <v>0</v>
      </c>
      <c r="AK20" s="65"/>
      <c r="AL20" s="75">
        <v>0</v>
      </c>
      <c r="AM20" s="87" t="s">
        <v>9</v>
      </c>
      <c r="AN20" s="88">
        <f>AL20*$D$20</f>
        <v>0</v>
      </c>
      <c r="AO20" s="65"/>
      <c r="AP20" s="75">
        <v>0</v>
      </c>
      <c r="AQ20" s="87" t="s">
        <v>9</v>
      </c>
      <c r="AR20" s="88">
        <f>AP20*$D$20</f>
        <v>0</v>
      </c>
      <c r="AS20" s="65"/>
      <c r="AT20" s="75">
        <v>0</v>
      </c>
      <c r="AU20" s="87" t="s">
        <v>9</v>
      </c>
      <c r="AV20" s="88">
        <f>AT20*$D$20</f>
        <v>0</v>
      </c>
      <c r="AW20" s="65"/>
      <c r="AX20" s="75">
        <v>0</v>
      </c>
      <c r="AY20" s="87" t="s">
        <v>9</v>
      </c>
      <c r="AZ20" s="88">
        <f>AX20*$D$20</f>
        <v>0</v>
      </c>
    </row>
    <row r="21" spans="1:53" s="41" customFormat="1" ht="15.75" customHeight="1" x14ac:dyDescent="0.2">
      <c r="A21" s="33"/>
      <c r="B21" s="34"/>
      <c r="C21" s="35"/>
      <c r="D21" s="35" t="s">
        <v>7</v>
      </c>
      <c r="E21" s="35">
        <f>SUM(E18:E20)</f>
        <v>0</v>
      </c>
      <c r="F21" s="36"/>
      <c r="G21" s="37"/>
      <c r="H21" s="37"/>
      <c r="I21" s="38">
        <f>SUM(I18:I20)</f>
        <v>0</v>
      </c>
      <c r="J21" s="36"/>
      <c r="K21" s="77" t="s">
        <v>6</v>
      </c>
      <c r="L21" s="39"/>
      <c r="M21" s="40">
        <f>SUM(M18:M20)</f>
        <v>0</v>
      </c>
      <c r="N21" s="39"/>
      <c r="O21" s="40">
        <f>SUM(O18:O20)</f>
        <v>0</v>
      </c>
      <c r="P21" s="32"/>
      <c r="Q21" s="40"/>
      <c r="R21" s="40"/>
      <c r="S21" s="40">
        <f>SUM(S18:S20)</f>
        <v>0</v>
      </c>
      <c r="T21" s="6" t="str">
        <f t="shared" si="1"/>
        <v>OK</v>
      </c>
      <c r="U21" s="6"/>
      <c r="V21" s="91" t="s">
        <v>102</v>
      </c>
      <c r="W21" s="92"/>
      <c r="X21" s="93">
        <f>SUM(X18:X20)</f>
        <v>0</v>
      </c>
      <c r="Y21" s="82"/>
      <c r="Z21" s="91" t="s">
        <v>102</v>
      </c>
      <c r="AA21" s="92"/>
      <c r="AB21" s="93">
        <f>SUM(AB18:AB20)</f>
        <v>0</v>
      </c>
      <c r="AC21" s="82"/>
      <c r="AD21" s="91" t="s">
        <v>102</v>
      </c>
      <c r="AE21" s="92"/>
      <c r="AF21" s="93">
        <f>SUM(AF18:AF20)</f>
        <v>0</v>
      </c>
      <c r="AG21" s="82"/>
      <c r="AH21" s="91" t="s">
        <v>102</v>
      </c>
      <c r="AI21" s="92"/>
      <c r="AJ21" s="93">
        <f>SUM(AJ18:AJ20)</f>
        <v>0</v>
      </c>
      <c r="AK21" s="82"/>
      <c r="AL21" s="91" t="s">
        <v>102</v>
      </c>
      <c r="AM21" s="92"/>
      <c r="AN21" s="93">
        <f>SUM(AN18:AN20)</f>
        <v>0</v>
      </c>
      <c r="AO21" s="82"/>
      <c r="AP21" s="91" t="s">
        <v>102</v>
      </c>
      <c r="AQ21" s="92"/>
      <c r="AR21" s="93">
        <f>SUM(AR18:AR20)</f>
        <v>0</v>
      </c>
      <c r="AS21" s="82"/>
      <c r="AT21" s="91" t="s">
        <v>102</v>
      </c>
      <c r="AU21" s="92"/>
      <c r="AV21" s="93">
        <f>SUM(AV18:AV20)</f>
        <v>0</v>
      </c>
      <c r="AW21" s="82"/>
      <c r="AX21" s="91" t="s">
        <v>102</v>
      </c>
      <c r="AY21" s="92"/>
      <c r="AZ21" s="93">
        <f>SUM(AZ18:AZ20)</f>
        <v>0</v>
      </c>
    </row>
    <row r="22" spans="1:53" ht="15" x14ac:dyDescent="0.25">
      <c r="A22" s="42"/>
      <c r="B22" s="42"/>
      <c r="C22" s="42"/>
      <c r="D22" s="42"/>
      <c r="E22" s="42"/>
      <c r="F22" s="43"/>
      <c r="J22" s="42"/>
      <c r="K22" s="78"/>
      <c r="L22" s="45"/>
      <c r="N22" s="42"/>
      <c r="O22" s="42"/>
      <c r="P22" s="46"/>
      <c r="Q22" s="42"/>
      <c r="R22" s="42"/>
      <c r="U22" s="6"/>
      <c r="V22" s="76"/>
      <c r="W22" s="80"/>
      <c r="X22" s="46"/>
      <c r="Y22" s="80"/>
      <c r="Z22" s="76"/>
      <c r="AA22" s="80"/>
      <c r="AB22" s="46"/>
      <c r="AC22" s="80"/>
      <c r="AD22" s="76"/>
      <c r="AE22" s="80"/>
      <c r="AF22" s="46"/>
      <c r="AG22" s="80"/>
      <c r="AH22" s="76"/>
      <c r="AI22" s="80"/>
      <c r="AJ22" s="46"/>
      <c r="AK22" s="80"/>
      <c r="AL22" s="76"/>
      <c r="AM22" s="80"/>
      <c r="AN22" s="46"/>
      <c r="AO22" s="80"/>
      <c r="AP22" s="76"/>
      <c r="AQ22" s="80"/>
      <c r="AR22" s="46"/>
      <c r="AS22" s="80"/>
      <c r="AT22" s="76"/>
      <c r="AU22" s="80"/>
      <c r="AV22" s="46"/>
      <c r="AW22" s="80"/>
      <c r="AX22" s="76"/>
      <c r="AY22" s="80"/>
      <c r="AZ22" s="46"/>
    </row>
    <row r="23" spans="1:53" s="13" customFormat="1" ht="36" customHeight="1" x14ac:dyDescent="0.2">
      <c r="A23" s="127" t="s">
        <v>5</v>
      </c>
      <c r="B23" s="128"/>
      <c r="C23" s="128"/>
      <c r="D23" s="128"/>
      <c r="E23" s="128"/>
      <c r="F23" s="47"/>
      <c r="G23" s="47"/>
      <c r="H23" s="47"/>
      <c r="I23" s="110"/>
      <c r="J23" s="47"/>
      <c r="K23" s="47" t="s">
        <v>4</v>
      </c>
      <c r="L23" s="142">
        <f>M21</f>
        <v>0</v>
      </c>
      <c r="M23" s="142"/>
      <c r="P23" s="14"/>
      <c r="U23" s="6"/>
      <c r="V23" s="76"/>
      <c r="W23" s="80"/>
      <c r="X23" s="97"/>
      <c r="Y23" s="80"/>
      <c r="Z23" s="76"/>
      <c r="AA23" s="80"/>
      <c r="AB23" s="97"/>
      <c r="AC23" s="80"/>
      <c r="AD23" s="76"/>
      <c r="AE23" s="80"/>
      <c r="AF23" s="97"/>
      <c r="AG23" s="80"/>
      <c r="AH23" s="76"/>
      <c r="AI23" s="80"/>
      <c r="AJ23" s="97"/>
      <c r="AK23" s="80"/>
      <c r="AL23" s="76"/>
      <c r="AM23" s="80"/>
      <c r="AN23" s="97"/>
      <c r="AO23" s="80"/>
      <c r="AP23" s="76"/>
      <c r="AQ23" s="80"/>
      <c r="AR23" s="97"/>
      <c r="AS23" s="80"/>
      <c r="AT23" s="76"/>
      <c r="AU23" s="80"/>
      <c r="AV23" s="97"/>
      <c r="AW23" s="80"/>
      <c r="AX23" s="76"/>
      <c r="AY23" s="80"/>
      <c r="AZ23" s="97"/>
    </row>
    <row r="24" spans="1:53" s="1" customFormat="1" x14ac:dyDescent="0.2">
      <c r="A24" s="48" t="s">
        <v>58</v>
      </c>
      <c r="B24" s="49"/>
      <c r="C24" s="49"/>
      <c r="D24" s="49"/>
      <c r="E24" s="49"/>
      <c r="F24" s="49"/>
      <c r="G24" s="126"/>
      <c r="H24" s="126"/>
      <c r="I24" s="126"/>
      <c r="J24" s="112"/>
      <c r="K24" s="126" t="s">
        <v>3</v>
      </c>
      <c r="L24" s="126"/>
      <c r="M24" s="126"/>
      <c r="P24" s="3"/>
      <c r="U24" s="6"/>
      <c r="V24" s="76"/>
      <c r="W24" s="80"/>
      <c r="X24" s="98"/>
      <c r="Y24" s="80"/>
      <c r="Z24" s="76"/>
      <c r="AA24" s="80"/>
      <c r="AB24" s="98"/>
      <c r="AC24" s="80"/>
      <c r="AD24" s="76"/>
      <c r="AE24" s="80"/>
      <c r="AF24" s="98"/>
      <c r="AG24" s="80"/>
      <c r="AH24" s="76"/>
      <c r="AI24" s="80"/>
      <c r="AJ24" s="98"/>
      <c r="AK24" s="80"/>
      <c r="AL24" s="76"/>
      <c r="AM24" s="80"/>
      <c r="AN24" s="98"/>
      <c r="AO24" s="80"/>
      <c r="AP24" s="76"/>
      <c r="AQ24" s="80"/>
      <c r="AR24" s="98"/>
      <c r="AS24" s="80"/>
      <c r="AT24" s="76"/>
      <c r="AU24" s="80"/>
      <c r="AV24" s="98"/>
      <c r="AW24" s="80"/>
      <c r="AX24" s="76"/>
      <c r="AY24" s="80"/>
      <c r="AZ24" s="98"/>
    </row>
    <row r="25" spans="1:53" ht="14.25" customHeight="1" x14ac:dyDescent="0.2">
      <c r="J25" s="42"/>
      <c r="K25" s="50"/>
      <c r="U25" s="6"/>
      <c r="V25" s="76"/>
      <c r="W25" s="80"/>
      <c r="X25" s="46"/>
      <c r="Y25" s="80"/>
      <c r="Z25" s="76"/>
      <c r="AA25" s="80"/>
      <c r="AB25" s="46"/>
      <c r="AC25" s="80"/>
      <c r="AD25" s="76"/>
      <c r="AE25" s="80"/>
      <c r="AF25" s="46"/>
      <c r="AG25" s="80"/>
      <c r="AH25" s="76"/>
      <c r="AI25" s="80"/>
      <c r="AJ25" s="46"/>
      <c r="AK25" s="80"/>
      <c r="AL25" s="76"/>
      <c r="AM25" s="80"/>
      <c r="AN25" s="46"/>
      <c r="AO25" s="80"/>
      <c r="AP25" s="76"/>
      <c r="AQ25" s="80"/>
      <c r="AR25" s="46"/>
      <c r="AS25" s="80"/>
      <c r="AT25" s="76"/>
      <c r="AU25" s="80"/>
      <c r="AV25" s="46"/>
      <c r="AW25" s="80"/>
      <c r="AX25" s="76"/>
      <c r="AY25" s="80"/>
      <c r="AZ25" s="46"/>
    </row>
    <row r="26" spans="1:53" ht="14.25" customHeight="1" x14ac:dyDescent="0.2">
      <c r="A26" s="113" t="s">
        <v>2</v>
      </c>
      <c r="B26" s="131" t="str">
        <f>Dropdown!A1</f>
        <v>Auswahl Kanton (Dropdown Kreditor SAP)</v>
      </c>
      <c r="C26" s="131"/>
      <c r="D26" s="131"/>
      <c r="E26" s="131"/>
      <c r="F26" s="50"/>
      <c r="K26" s="50"/>
      <c r="P26" s="44"/>
      <c r="U26" s="6"/>
      <c r="V26" s="76"/>
      <c r="W26" s="80"/>
      <c r="X26" s="46"/>
      <c r="Y26" s="80"/>
      <c r="Z26" s="76"/>
      <c r="AA26" s="80"/>
      <c r="AB26" s="46"/>
      <c r="AC26" s="80"/>
      <c r="AD26" s="76"/>
      <c r="AE26" s="80"/>
      <c r="AF26" s="46"/>
      <c r="AG26" s="80"/>
      <c r="AH26" s="76"/>
      <c r="AI26" s="80"/>
      <c r="AJ26" s="46"/>
      <c r="AK26" s="80"/>
      <c r="AL26" s="76"/>
      <c r="AM26" s="80"/>
      <c r="AN26" s="46"/>
      <c r="AO26" s="80"/>
      <c r="AP26" s="76"/>
      <c r="AQ26" s="80"/>
      <c r="AR26" s="46"/>
      <c r="AS26" s="80"/>
      <c r="AT26" s="76"/>
      <c r="AU26" s="80"/>
      <c r="AV26" s="46"/>
      <c r="AW26" s="80"/>
      <c r="AX26" s="76"/>
      <c r="AY26" s="80"/>
      <c r="AZ26" s="46"/>
    </row>
    <row r="27" spans="1:53" ht="14.25" customHeight="1" x14ac:dyDescent="0.2">
      <c r="A27" s="44" t="s">
        <v>24</v>
      </c>
      <c r="B27" s="114" t="s">
        <v>59</v>
      </c>
      <c r="C27" s="114"/>
      <c r="D27" s="114"/>
      <c r="E27" s="114"/>
      <c r="H27" s="50"/>
      <c r="K27" s="50"/>
      <c r="U27" s="6"/>
      <c r="V27" s="76"/>
      <c r="W27" s="80"/>
      <c r="X27" s="46"/>
      <c r="Y27" s="80"/>
      <c r="Z27" s="76"/>
      <c r="AA27" s="80"/>
      <c r="AB27" s="46"/>
      <c r="AC27" s="80"/>
      <c r="AD27" s="76"/>
      <c r="AE27" s="80"/>
      <c r="AF27" s="46"/>
      <c r="AG27" s="80"/>
      <c r="AH27" s="76"/>
      <c r="AI27" s="80"/>
      <c r="AJ27" s="46"/>
      <c r="AK27" s="80"/>
      <c r="AL27" s="76"/>
      <c r="AM27" s="80"/>
      <c r="AN27" s="46"/>
      <c r="AO27" s="80"/>
      <c r="AP27" s="76"/>
      <c r="AQ27" s="80"/>
      <c r="AR27" s="46"/>
      <c r="AS27" s="80"/>
      <c r="AT27" s="76"/>
      <c r="AU27" s="80"/>
      <c r="AV27" s="46"/>
      <c r="AW27" s="80"/>
      <c r="AX27" s="76"/>
      <c r="AY27" s="80"/>
      <c r="AZ27" s="46"/>
    </row>
    <row r="28" spans="1:53" ht="14.25" customHeight="1" x14ac:dyDescent="0.2">
      <c r="A28" s="44" t="s">
        <v>25</v>
      </c>
      <c r="B28" s="114" t="s">
        <v>60</v>
      </c>
      <c r="C28" s="114"/>
      <c r="D28" s="114"/>
      <c r="E28" s="114"/>
      <c r="K28" s="50"/>
      <c r="U28" s="6"/>
      <c r="V28" s="76"/>
      <c r="W28" s="80"/>
      <c r="X28" s="46"/>
      <c r="Y28" s="80"/>
      <c r="Z28" s="76"/>
      <c r="AA28" s="80"/>
      <c r="AB28" s="46"/>
      <c r="AC28" s="80"/>
      <c r="AD28" s="76"/>
      <c r="AE28" s="80"/>
      <c r="AF28" s="46"/>
      <c r="AG28" s="80"/>
      <c r="AH28" s="76"/>
      <c r="AI28" s="80"/>
      <c r="AJ28" s="46"/>
      <c r="AK28" s="80"/>
      <c r="AL28" s="76"/>
      <c r="AM28" s="80"/>
      <c r="AN28" s="46"/>
      <c r="AO28" s="80"/>
      <c r="AP28" s="76"/>
      <c r="AQ28" s="80"/>
      <c r="AR28" s="46"/>
      <c r="AS28" s="80"/>
      <c r="AT28" s="76"/>
      <c r="AU28" s="80"/>
      <c r="AV28" s="46"/>
      <c r="AW28" s="80"/>
      <c r="AX28" s="76"/>
      <c r="AY28" s="80"/>
      <c r="AZ28" s="46"/>
    </row>
    <row r="29" spans="1:53" ht="14.25" customHeight="1" x14ac:dyDescent="0.2">
      <c r="A29" s="44" t="s">
        <v>26</v>
      </c>
      <c r="B29" s="114" t="s">
        <v>61</v>
      </c>
      <c r="C29" s="114"/>
      <c r="D29" s="114"/>
      <c r="E29" s="114"/>
      <c r="K29" s="50"/>
      <c r="U29" s="6"/>
      <c r="V29" s="76"/>
      <c r="W29" s="80"/>
      <c r="X29" s="46"/>
      <c r="Y29" s="80"/>
      <c r="Z29" s="76"/>
      <c r="AA29" s="80"/>
      <c r="AB29" s="46"/>
      <c r="AC29" s="80"/>
      <c r="AD29" s="76"/>
      <c r="AE29" s="80"/>
      <c r="AF29" s="46"/>
      <c r="AG29" s="80"/>
      <c r="AH29" s="76"/>
      <c r="AI29" s="80"/>
      <c r="AJ29" s="46"/>
      <c r="AK29" s="80"/>
      <c r="AL29" s="76"/>
      <c r="AM29" s="80"/>
      <c r="AN29" s="46"/>
      <c r="AO29" s="80"/>
      <c r="AP29" s="76"/>
      <c r="AQ29" s="80"/>
      <c r="AR29" s="46"/>
      <c r="AS29" s="80"/>
      <c r="AT29" s="76"/>
      <c r="AU29" s="80"/>
      <c r="AV29" s="46"/>
      <c r="AW29" s="80"/>
      <c r="AX29" s="76"/>
      <c r="AY29" s="80"/>
      <c r="AZ29" s="46"/>
    </row>
    <row r="30" spans="1:53" ht="14.25" customHeight="1" x14ac:dyDescent="0.2">
      <c r="A30" s="113"/>
      <c r="K30" s="44" t="s">
        <v>6</v>
      </c>
      <c r="U30" s="41"/>
      <c r="V30" s="99"/>
      <c r="W30" s="100"/>
      <c r="X30" s="46"/>
      <c r="Y30" s="100"/>
      <c r="Z30" s="99"/>
      <c r="AA30" s="100"/>
      <c r="AB30" s="46"/>
      <c r="AC30" s="100"/>
      <c r="AD30" s="99"/>
      <c r="AE30" s="100"/>
      <c r="AF30" s="46"/>
      <c r="AG30" s="100"/>
      <c r="AH30" s="99"/>
      <c r="AI30" s="100"/>
      <c r="AJ30" s="46"/>
      <c r="AK30" s="100"/>
      <c r="AL30" s="99"/>
      <c r="AM30" s="100"/>
      <c r="AN30" s="46"/>
      <c r="AO30" s="100"/>
      <c r="AP30" s="99"/>
      <c r="AQ30" s="100"/>
      <c r="AR30" s="46"/>
      <c r="AS30" s="100"/>
      <c r="AT30" s="99"/>
      <c r="AU30" s="100"/>
      <c r="AV30" s="46"/>
      <c r="AW30" s="100"/>
      <c r="AX30" s="99"/>
      <c r="AY30" s="100"/>
      <c r="AZ30" s="46"/>
      <c r="BA30" s="113"/>
    </row>
    <row r="31" spans="1:53" ht="40.15" customHeight="1" x14ac:dyDescent="0.2">
      <c r="A31" s="129" t="s">
        <v>97</v>
      </c>
      <c r="B31" s="129"/>
      <c r="C31" s="129"/>
      <c r="D31" s="129"/>
      <c r="E31" s="129"/>
      <c r="F31" s="129"/>
      <c r="G31" s="129"/>
      <c r="H31" s="129"/>
      <c r="I31" s="129"/>
      <c r="J31" s="129"/>
      <c r="K31" s="129"/>
      <c r="L31" s="129"/>
      <c r="M31" s="129"/>
      <c r="N31" s="129"/>
      <c r="O31" s="129"/>
      <c r="P31" s="129"/>
      <c r="Q31" s="129"/>
      <c r="R31" s="129"/>
      <c r="S31" s="129"/>
    </row>
    <row r="32" spans="1:53" ht="14.25" customHeight="1" x14ac:dyDescent="0.2">
      <c r="A32" s="130"/>
      <c r="B32" s="130"/>
      <c r="C32" s="130"/>
      <c r="D32" s="130"/>
      <c r="E32" s="130"/>
      <c r="F32" s="130"/>
      <c r="G32" s="130"/>
      <c r="H32" s="130"/>
      <c r="I32" s="130"/>
      <c r="J32" s="130"/>
      <c r="K32" s="130"/>
      <c r="L32" s="130"/>
      <c r="M32" s="130"/>
      <c r="N32" s="130"/>
      <c r="O32" s="130"/>
      <c r="P32" s="130"/>
      <c r="Q32" s="130"/>
      <c r="R32" s="130"/>
      <c r="S32" s="130"/>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row>
    <row r="33" spans="1:52" ht="14.25" customHeight="1" x14ac:dyDescent="0.2">
      <c r="A33" s="113" t="s">
        <v>1</v>
      </c>
      <c r="B33" s="122"/>
      <c r="C33" s="122"/>
      <c r="D33" s="122"/>
      <c r="E33" s="122"/>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s="50" customFormat="1" ht="14.25" customHeight="1" x14ac:dyDescent="0.2">
      <c r="A34" s="51"/>
      <c r="B34" s="125"/>
      <c r="C34" s="125"/>
      <c r="D34" s="125"/>
      <c r="E34" s="125"/>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row>
    <row r="35" spans="1:52" ht="14.25" customHeight="1" x14ac:dyDescent="0.2">
      <c r="A35" s="52" t="s">
        <v>63</v>
      </c>
      <c r="B35" s="122"/>
      <c r="C35" s="122"/>
      <c r="D35" s="122"/>
      <c r="E35" s="122"/>
      <c r="H35" s="118"/>
      <c r="I35" s="119"/>
      <c r="J35" s="119"/>
      <c r="K35" s="119"/>
      <c r="L35" s="119"/>
      <c r="M35" s="119"/>
      <c r="N35" s="119"/>
      <c r="O35" s="119"/>
      <c r="P35" s="119"/>
      <c r="Q35" s="119"/>
      <c r="R35" s="119"/>
      <c r="S35" s="119"/>
    </row>
    <row r="36" spans="1:52" s="50" customFormat="1" ht="14.25" customHeight="1" x14ac:dyDescent="0.2">
      <c r="A36" s="51"/>
      <c r="B36" s="125"/>
      <c r="C36" s="125"/>
      <c r="D36" s="125"/>
      <c r="E36" s="125"/>
      <c r="H36" s="120" t="s">
        <v>62</v>
      </c>
      <c r="I36" s="121"/>
      <c r="J36" s="121"/>
      <c r="K36" s="121"/>
      <c r="L36" s="121"/>
      <c r="M36" s="121"/>
      <c r="N36" s="121"/>
      <c r="O36" s="121"/>
      <c r="P36" s="121"/>
      <c r="Q36" s="121"/>
      <c r="R36" s="121"/>
      <c r="S36" s="121"/>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row>
    <row r="37" spans="1:52" ht="14.25" customHeight="1" x14ac:dyDescent="0.2">
      <c r="A37" s="113" t="s">
        <v>0</v>
      </c>
      <c r="B37" s="122"/>
      <c r="C37" s="122"/>
      <c r="D37" s="122"/>
      <c r="E37" s="122"/>
      <c r="H37" s="121"/>
      <c r="I37" s="121"/>
      <c r="J37" s="121"/>
      <c r="K37" s="121"/>
      <c r="L37" s="121"/>
      <c r="M37" s="121"/>
      <c r="N37" s="121"/>
      <c r="O37" s="121"/>
      <c r="P37" s="121"/>
      <c r="Q37" s="121"/>
      <c r="R37" s="121"/>
      <c r="S37" s="121"/>
    </row>
    <row r="38" spans="1:52" ht="14.25" customHeight="1" x14ac:dyDescent="0.2">
      <c r="A38" s="113"/>
    </row>
    <row r="39" spans="1:52" ht="14.25" customHeight="1" x14ac:dyDescent="0.2">
      <c r="A39" s="117"/>
      <c r="B39" s="117"/>
      <c r="C39" s="117"/>
      <c r="D39" s="117"/>
      <c r="E39" s="117"/>
      <c r="F39" s="117"/>
      <c r="G39" s="117"/>
      <c r="H39" s="117"/>
      <c r="I39" s="117"/>
      <c r="J39" s="117"/>
      <c r="K39" s="117"/>
      <c r="L39" s="117"/>
      <c r="M39" s="117"/>
      <c r="N39" s="117"/>
      <c r="O39" s="117"/>
    </row>
    <row r="40" spans="1:52" ht="14.25" customHeight="1" x14ac:dyDescent="0.2">
      <c r="A40" s="113"/>
    </row>
    <row r="41" spans="1:52" ht="14.25" customHeight="1" x14ac:dyDescent="0.2"/>
    <row r="42" spans="1:52" ht="14.25" customHeight="1" x14ac:dyDescent="0.2"/>
    <row r="43" spans="1:52" ht="14.25" customHeight="1" x14ac:dyDescent="0.2">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row>
    <row r="44" spans="1:52" ht="14.25" customHeight="1" x14ac:dyDescent="0.2"/>
    <row r="45" spans="1:52" ht="14.25" customHeight="1" x14ac:dyDescent="0.2">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row>
  </sheetData>
  <sheetProtection algorithmName="SHA-512" hashValue="kGOyhDOfqng5ep5WBHKE6JhBHflms9CKvm7yV0J77wjuMAogDerCiNVmuJJ3iwCZSO4W6NNT3y70RBecZer1Dg==" saltValue="JXtkWf+UDChglC/b6yoHPg==" spinCount="100000" sheet="1" objects="1" scenarios="1"/>
  <mergeCells count="31">
    <mergeCell ref="A31:S31"/>
    <mergeCell ref="A1:P1"/>
    <mergeCell ref="D12:I12"/>
    <mergeCell ref="A16:E16"/>
    <mergeCell ref="G16:I16"/>
    <mergeCell ref="Q16:S16"/>
    <mergeCell ref="A23:E23"/>
    <mergeCell ref="G24:I24"/>
    <mergeCell ref="K24:M24"/>
    <mergeCell ref="B26:E26"/>
    <mergeCell ref="Q1:S1"/>
    <mergeCell ref="D13:G13"/>
    <mergeCell ref="L23:M23"/>
    <mergeCell ref="K16:L16"/>
    <mergeCell ref="A39:O39"/>
    <mergeCell ref="A32:S32"/>
    <mergeCell ref="B33:E33"/>
    <mergeCell ref="B34:E34"/>
    <mergeCell ref="B35:E35"/>
    <mergeCell ref="H35:S35"/>
    <mergeCell ref="B36:E36"/>
    <mergeCell ref="H36:S37"/>
    <mergeCell ref="B37:E37"/>
    <mergeCell ref="AP16:AQ16"/>
    <mergeCell ref="AT16:AU16"/>
    <mergeCell ref="AX16:AY16"/>
    <mergeCell ref="V16:W16"/>
    <mergeCell ref="Z16:AA16"/>
    <mergeCell ref="AD16:AE16"/>
    <mergeCell ref="AH16:AI16"/>
    <mergeCell ref="AL16:AM16"/>
  </mergeCells>
  <conditionalFormatting sqref="S18:S20 Q18:Q20">
    <cfRule type="cellIs" dxfId="0" priority="2" operator="lessThan">
      <formula>0</formula>
    </cfRule>
  </conditionalFormatting>
  <pageMargins left="0.19685039370078741" right="0.19685039370078741" top="0.78740157480314965" bottom="0.19685039370078741" header="0.27559055118110237" footer="0.11811023622047245"/>
  <pageSetup paperSize="9" scale="67" orientation="landscape" r:id="rId1"/>
  <headerFooter alignWithMargins="0">
    <oddHeader>&amp;L&amp;G&amp;R&amp;G</oddHeader>
    <oddFooter>&amp;R&amp;8&amp;P/&amp;N</oddFooter>
  </headerFooter>
  <customProperties>
    <customPr name="EpmWorksheetKeyString_GUID" r:id="rId2"/>
  </customProperties>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9BD73912-9E8B-4EB2-90B2-8AB3A2CB9266}">
          <x14:formula1>
            <xm:f>Dropdown!$A$2:$A$24</xm:f>
          </x14:formula1>
          <xm:sqref>B26:E26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7"/>
  <sheetViews>
    <sheetView showGridLines="0" showRowColHeaders="0" zoomScale="130" zoomScaleNormal="130" workbookViewId="0">
      <selection activeCell="A14" sqref="A14"/>
    </sheetView>
  </sheetViews>
  <sheetFormatPr baseColWidth="10" defaultColWidth="11.42578125" defaultRowHeight="12.75" x14ac:dyDescent="0.2"/>
  <cols>
    <col min="1" max="1" width="39.42578125" style="50" customWidth="1"/>
    <col min="2" max="2" width="11.42578125" style="44"/>
    <col min="3" max="3" width="0" style="44" hidden="1" customWidth="1"/>
    <col min="4" max="16384" width="11.42578125" style="44"/>
  </cols>
  <sheetData>
    <row r="1" spans="1:6" x14ac:dyDescent="0.2">
      <c r="A1" s="58" t="s">
        <v>28</v>
      </c>
      <c r="B1" s="63"/>
      <c r="C1" s="63" t="s">
        <v>92</v>
      </c>
      <c r="D1" s="63"/>
      <c r="E1" s="63"/>
      <c r="F1" s="63"/>
    </row>
    <row r="2" spans="1:6" x14ac:dyDescent="0.2">
      <c r="A2" s="59" t="s">
        <v>81</v>
      </c>
    </row>
    <row r="3" spans="1:6" x14ac:dyDescent="0.2">
      <c r="A3" s="60" t="s">
        <v>82</v>
      </c>
    </row>
    <row r="4" spans="1:6" x14ac:dyDescent="0.2">
      <c r="A4" s="59" t="s">
        <v>67</v>
      </c>
    </row>
    <row r="5" spans="1:6" x14ac:dyDescent="0.2">
      <c r="A5" s="59" t="s">
        <v>68</v>
      </c>
    </row>
    <row r="6" spans="1:6" x14ac:dyDescent="0.2">
      <c r="A6" s="59" t="s">
        <v>69</v>
      </c>
    </row>
    <row r="7" spans="1:6" x14ac:dyDescent="0.2">
      <c r="A7" s="59" t="s">
        <v>90</v>
      </c>
    </row>
    <row r="8" spans="1:6" x14ac:dyDescent="0.2">
      <c r="A8" s="60" t="s">
        <v>103</v>
      </c>
    </row>
    <row r="9" spans="1:6" x14ac:dyDescent="0.2">
      <c r="A9" s="59" t="s">
        <v>83</v>
      </c>
    </row>
    <row r="10" spans="1:6" x14ac:dyDescent="0.2">
      <c r="A10" s="59" t="s">
        <v>84</v>
      </c>
    </row>
    <row r="11" spans="1:6" x14ac:dyDescent="0.2">
      <c r="A11" s="59" t="s">
        <v>70</v>
      </c>
    </row>
    <row r="12" spans="1:6" x14ac:dyDescent="0.2">
      <c r="A12" s="59" t="s">
        <v>91</v>
      </c>
    </row>
    <row r="13" spans="1:6" x14ac:dyDescent="0.2">
      <c r="A13" s="59" t="s">
        <v>71</v>
      </c>
    </row>
    <row r="14" spans="1:6" x14ac:dyDescent="0.2">
      <c r="A14" s="59" t="s">
        <v>72</v>
      </c>
    </row>
    <row r="15" spans="1:6" x14ac:dyDescent="0.2">
      <c r="A15" s="59" t="s">
        <v>73</v>
      </c>
    </row>
    <row r="16" spans="1:6" x14ac:dyDescent="0.2">
      <c r="A16" s="59" t="s">
        <v>74</v>
      </c>
    </row>
    <row r="17" spans="1:1" x14ac:dyDescent="0.2">
      <c r="A17" s="59" t="s">
        <v>75</v>
      </c>
    </row>
    <row r="18" spans="1:1" x14ac:dyDescent="0.2">
      <c r="A18" s="59" t="s">
        <v>85</v>
      </c>
    </row>
    <row r="19" spans="1:1" x14ac:dyDescent="0.2">
      <c r="A19" s="61" t="s">
        <v>86</v>
      </c>
    </row>
    <row r="20" spans="1:1" x14ac:dyDescent="0.2">
      <c r="A20" s="60" t="s">
        <v>87</v>
      </c>
    </row>
    <row r="21" spans="1:1" x14ac:dyDescent="0.2">
      <c r="A21" s="60" t="s">
        <v>104</v>
      </c>
    </row>
    <row r="22" spans="1:1" x14ac:dyDescent="0.2">
      <c r="A22" s="59" t="s">
        <v>76</v>
      </c>
    </row>
    <row r="23" spans="1:1" x14ac:dyDescent="0.2">
      <c r="A23" s="60" t="s">
        <v>88</v>
      </c>
    </row>
    <row r="24" spans="1:1" x14ac:dyDescent="0.2">
      <c r="A24" s="50" t="s">
        <v>89</v>
      </c>
    </row>
    <row r="27" spans="1:1" x14ac:dyDescent="0.2">
      <c r="A27" s="62"/>
    </row>
  </sheetData>
  <sheetProtection algorithmName="SHA-512" hashValue="CYCn77MbE0sDzWy2OUg88MFLNIhwYdnLAgyzKb0tBsfbgf9O7IQuVlFN1e8M8Gnl+kq5soX1o4uDHLyAjn2BEQ==" saltValue="YMGjgx1OgY2JIhV5nQp+fg==" spinCount="100000" sheet="1" objects="1" scenarios="1"/>
  <pageMargins left="0.7" right="0.7" top="0.78740157499999996" bottom="0.78740157499999996" header="0.3" footer="0.3"/>
  <pageSetup paperSize="9" orientation="portrait" r:id="rId1"/>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Anhang C_Antrag zur Auszahlung im Rahmen des Jahreskredit für Pauschalpakete_Version 13.0_20.09.2019"/>
    <f:field ref="objsubject" par="" edit="true" text=""/>
    <f:field ref="objcreatedby" par="" text="Wasem, Patricia (ASTRA - Waa)"/>
    <f:field ref="objcreatedat" par="" text="04.06.2019 14:35:55"/>
    <f:field ref="objchangedby" par="" text="Alt, Michel (ASTRA - Ali)"/>
    <f:field ref="objmodifiedat" par="" text="16.09.2019 16:42:35"/>
    <f:field ref="doc_FSCFOLIO_1_1001_FieldDocumentNumber" par="" text=""/>
    <f:field ref="doc_FSCFOLIO_1_1001_FieldSubject" par="" edit="true" text=""/>
    <f:field ref="FSCFOLIO_1_1001_FieldCurrentUser" par="" text="Michel Alt"/>
    <f:field ref="CCAPRECONFIG_15_1001_Objektname" par="" edit="true" text="Anhang C_Antrag zur Auszahlung im Rahmen des Jahreskredit für Pauschalpakete_Version 13.0_20.09.2019"/>
    <f:field ref="CHPRECONFIG_1_1001_Objektname" par="" edit="true" text="Anhang C_Antrag zur Auszahlung im Rahmen des Jahreskredit für Pauschalpakete_Version 13.0_20.09.2019"/>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Courrier B"/>
    <f:field ref="CCAPRECONFIG_15_1001_Kategorie" par="" text="Destinataire"/>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CHPRECONFIG_1_1001_Objektname" text="Classe d'objets"/>
    <f:field ref="objcreatedat" text="Créé le/à"/>
    <f:field ref="objcreatedby" text="Créé par"/>
    <f:field ref="objchangedby" text="Dernière modification apportée par"/>
    <f:field ref="objmodifiedat" text="Dernière modification le/à"/>
    <f:field ref="objname" text="Nom"/>
    <f:field ref="CCAPRECONFIG_15_1001_Objektname" text="Nom d'objet"/>
    <f:field ref="objsubject" text="Objet (une seule ligne)"/>
    <f:field ref="FSCFOLIO_1_1001_FieldCurrentUser" text="Utilisateur actuel"/>
  </f:display>
  <f:display par="" text="&gt; Destinataires">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zH" text="à l'att. de"/>
    <f:field ref="CCAPRECONFIG_15_1001_Adresse" text="Adresse"/>
    <f:field ref="CHPRECONFIG_1_1001_EMailAdresse" text="Adresse e-mail"/>
    <f:field ref="CCAPRECONFIG_15_1001_Postalische_Adresse" text="Adresse postale"/>
    <f:field ref="BAVCFG_15_1700_Adresse1_AP" text="Adresse1_AP"/>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CAPRECONFIG_15_1001_Postfach" text="Case postale"/>
    <f:field ref="CCAPRECONFIG_15_1001_Postleitzahl" text="Code postal"/>
    <f:field ref="CCAPRECONFIG_15_1001_Organisationskurzname" text="Diminutif de l'organisation"/>
    <f:field ref="CCAPRECONFIG_15_1001_Email" text="E-Mail"/>
    <f:field ref="BAVCFG_15_1700_EMail_AP" text="E-Mail_AP"/>
    <f:field ref="CCAPRECONFIG_15_1001_Stiege" text="Escalier"/>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HPRECONFIG_1_1001_Anrede" text="Formule d'appel"/>
    <f:field ref="CCAPRECONFIG_15_1001_Anrede" text="Formule d'appel"/>
    <f:field ref="CCAPRECONFIG_15_1001_Funktionsbezeichnung" text="Funktionsbezeichnung"/>
    <f:field ref="CCAPRECONFIG_15_1001_Geburtsdatum" text="Geburtsdatum"/>
    <f:field ref="CCAPRECONFIG_15_1001_Geschlecht_Anrede" text="Geschlecht_Anrede"/>
    <f:field ref="CCAPRECONFIG_15_1001_Nachgestellter_Titel" text="Intitulé du poste"/>
    <f:field ref="CCAPRECONFIG_15_1001_Kategorie" text="Kategorie"/>
    <f:field ref="CHPRECONFIG_1_1001_Ort" text="Localité"/>
    <f:field ref="CCAPRECONFIG_15_1001_Ort" text="Localité"/>
    <f:field ref="BAVCFG_15_1700_Nachname_AP" text="Nachname_AP"/>
    <f:field ref="CCAPRECONFIG_15_1001_Nachname" text="Nom"/>
    <f:field ref="CHPRECONFIG_1_1001_Nachname" text="Nom"/>
    <f:field ref="CCAPRECONFIG_15_1001_Organisationsname" text="Nom de l'organisation"/>
    <f:field ref="CCAPRECONFIG_15_1001_Name_Zeile_2" text="Nom_Ligne_2"/>
    <f:field ref="CCAPRECONFIG_15_1001_Name_Zeile_3" text="Nom_Ligne_3"/>
    <f:field ref="CHPRECONFIG_1_1001_Postleitzahl" text="NPA"/>
    <f:field ref="CCAPRECONFIG_15_1001_Hausnummer" text="Numéro"/>
    <f:field ref="BAVCFG_15_1700_Ort_AP" text="Ort_AP"/>
    <f:field ref="CCAPRECONFIG_15_1001_Land" text="Pays"/>
    <f:field ref="CCAPRECONFIG_15_1001_Tuer" text="Porte"/>
    <f:field ref="BAVCFG_15_1700_Posfach_AP" text="Posfach_AP"/>
    <f:field ref="BAVCFG_15_1700_Postleitzahl_AP" text="Postleitzahl_AP"/>
    <f:field ref="CCAPRECONFIG_15_1001_Vorname" text="Prénom"/>
    <f:field ref="CHPRECONFIG_1_1001_Vorname" text="Prénom"/>
    <f:field ref="CCAPRECONFIG_15_1001_Rechtsform" text="Rechtsform"/>
    <f:field ref="CCAPRECONFIG_15_1001_Abschriftsbemerkung" text="Remarque de l'expéditeur"/>
    <f:field ref="CHPRECONFIG_1_1001_Strasse" text="Rue"/>
    <f:field ref="CCAPRECONFIG_15_1001_Strasse" text="Rue"/>
    <f:field ref="CCAPRECONFIG_15_1001_Geschlecht" text="Sexe"/>
    <f:field ref="CCAPRECONFIG_15_1001_Sozialversicherungsnummer" text="Sozialversicherungsnummer"/>
    <f:field ref="CCAPRECONFIG_15_1001_Stock" text="Stock"/>
    <f:field ref="BAVCFG_15_1700_Strasse2_AP" text="Strasse2_AP"/>
    <f:field ref="BAVCFG_15_1700_Strasse_AP" text="Strasse_AP"/>
    <f:field ref="CCAPRECONFIG_15_1001_Telefon" text="Telefon"/>
    <f:field ref="BAVCFG_15_1700_Titel_AP" text="Titel_AP"/>
    <f:field ref="CCAPRECONFIG_15_1001_Titel" text="Titre"/>
    <f:field ref="CHPRECONFIG_1_1001_Titel" text="Titre"/>
    <f:field ref="CCAPRECONFIG_15_1001_Versandart" text="Type d'envoi"/>
    <f:field ref="BAVCFG_15_1700_Vorname_AP" text="Vorname_AP"/>
    <f:field ref="CCAPRECONFIG_15_1001_Ziel" text="Ziel"/>
    <f:field ref="BAVCFG_15_1700_Zusatzzeile1_AP" text="Zusatzzeile1_AP"/>
    <f:field ref="BAVCFG_15_1700_Zusatzzeile2_AP" text="Zusatzzeile2_AP"/>
    <f:field ref="BAVCFG_15_1700_ZustellungAm" text="ZustellungAm"/>
  </f:display>
  <f:display par="" text="Publipostage">
    <f:field ref="doc_FSCFOLIO_1_1001_FieldDocumentNumber" text="Numéro de document"/>
    <f:field ref="doc_FSCFOLIO_1_1001_FieldSubject" text="Obj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Paket LV A-Liste</vt:lpstr>
      <vt:lpstr>Paket VM A-Liste</vt:lpstr>
      <vt:lpstr>Paket Aufw. Str. A-Liste</vt:lpstr>
      <vt:lpstr>Paket Aufw. Bushalt. A-Liste</vt:lpstr>
      <vt:lpstr>Dropdown</vt:lpstr>
      <vt:lpstr>'Paket Aufw. Bushalt. A-Liste'!Zone_d_impression</vt:lpstr>
      <vt:lpstr>'Paket Aufw. Str. A-Liste'!Zone_d_impression</vt:lpstr>
      <vt:lpstr>'Paket LV A-Liste'!Zone_d_impression</vt:lpstr>
      <vt:lpstr>'Paket VM A-Liste'!Zone_d_impression</vt:lpstr>
    </vt:vector>
  </TitlesOfParts>
  <Company>Risiko- und Qualitätsmanagement (RM/QM)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011c Excel A4 quer (intelligent) (O383-1195)</dc:title>
  <dc:creator>Haari, Claudine</dc:creator>
  <cp:lastModifiedBy>Alt Michel ASTRA</cp:lastModifiedBy>
  <cp:lastPrinted>2023-12-13T13:28:57Z</cp:lastPrinted>
  <dcterms:created xsi:type="dcterms:W3CDTF">2015-09-16T12:41:11Z</dcterms:created>
  <dcterms:modified xsi:type="dcterms:W3CDTF">2024-07-10T07:56:15Z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COO.2045.100.2.11633575</vt:lpwstr>
  </property>
  <property fmtid="{D5CDD505-2E9C-101B-9397-08002B2CF9AE}" pid="3" name="FSC#COOELAK@1.1001:Subject">
    <vt:lpwstr/>
  </property>
  <property fmtid="{D5CDD505-2E9C-101B-9397-08002B2CF9AE}" pid="4" name="FSC#COOELAK@1.1001:FileReference">
    <vt:lpwstr>433.33-00086</vt:lpwstr>
  </property>
  <property fmtid="{D5CDD505-2E9C-101B-9397-08002B2CF9AE}" pid="5" name="FSC#COOELAK@1.1001:FileRefYear">
    <vt:lpwstr>2010</vt:lpwstr>
  </property>
  <property fmtid="{D5CDD505-2E9C-101B-9397-08002B2CF9AE}" pid="6" name="FSC#COOELAK@1.1001:FileRefOrdinal">
    <vt:lpwstr>86</vt:lpwstr>
  </property>
  <property fmtid="{D5CDD505-2E9C-101B-9397-08002B2CF9AE}" pid="7" name="FSC#COOELAK@1.1001:FileRefOU">
    <vt:lpwstr>NP</vt:lpwstr>
  </property>
  <property fmtid="{D5CDD505-2E9C-101B-9397-08002B2CF9AE}" pid="8" name="FSC#COOELAK@1.1001:Organization">
    <vt:lpwstr/>
  </property>
  <property fmtid="{D5CDD505-2E9C-101B-9397-08002B2CF9AE}" pid="9" name="FSC#COOELAK@1.1001:Owner">
    <vt:lpwstr>Wasem Patricia, Bern</vt:lpwstr>
  </property>
  <property fmtid="{D5CDD505-2E9C-101B-9397-08002B2CF9AE}" pid="10" name="FSC#COOELAK@1.1001:OwnerExtension">
    <vt:lpwstr>+41 58 465 40 82</vt:lpwstr>
  </property>
  <property fmtid="{D5CDD505-2E9C-101B-9397-08002B2CF9AE}" pid="11" name="FSC#COOELAK@1.1001:OwnerFaxExtension">
    <vt:lpwstr>+41 58 463 23 03</vt:lpwstr>
  </property>
  <property fmtid="{D5CDD505-2E9C-101B-9397-08002B2CF9AE}" pid="12" name="FSC#COOELAK@1.1001:DispatchedBy">
    <vt:lpwstr/>
  </property>
  <property fmtid="{D5CDD505-2E9C-101B-9397-08002B2CF9AE}" pid="13" name="FSC#COOELAK@1.1001:DispatchedAt">
    <vt:lpwstr/>
  </property>
  <property fmtid="{D5CDD505-2E9C-101B-9397-08002B2CF9AE}" pid="14" name="FSC#COOELAK@1.1001:ApprovedBy">
    <vt:lpwstr/>
  </property>
  <property fmtid="{D5CDD505-2E9C-101B-9397-08002B2CF9AE}" pid="15" name="FSC#COOELAK@1.1001:ApprovedAt">
    <vt:lpwstr/>
  </property>
  <property fmtid="{D5CDD505-2E9C-101B-9397-08002B2CF9AE}" pid="16" name="FSC#COOELAK@1.1001:Department">
    <vt:lpwstr>Finanzen und Controlling (ASTRA)</vt:lpwstr>
  </property>
  <property fmtid="{D5CDD505-2E9C-101B-9397-08002B2CF9AE}" pid="17" name="FSC#COOELAK@1.1001:CreatedAt">
    <vt:lpwstr>04.06.2019</vt:lpwstr>
  </property>
  <property fmtid="{D5CDD505-2E9C-101B-9397-08002B2CF9AE}" pid="18" name="FSC#COOELAK@1.1001:OU">
    <vt:lpwstr>Netzplanung (ASTRA)</vt:lpwstr>
  </property>
  <property fmtid="{D5CDD505-2E9C-101B-9397-08002B2CF9AE}" pid="19" name="FSC#COOELAK@1.1001:Priority">
    <vt:lpwstr> ()</vt:lpwstr>
  </property>
  <property fmtid="{D5CDD505-2E9C-101B-9397-08002B2CF9AE}" pid="20" name="FSC#COOELAK@1.1001:ObjBarCode">
    <vt:lpwstr>*COO.2045.100.2.11633575*</vt:lpwstr>
  </property>
  <property fmtid="{D5CDD505-2E9C-101B-9397-08002B2CF9AE}" pid="21" name="FSC#COOELAK@1.1001:RefBarCode">
    <vt:lpwstr>*COO.2045.100.2.11633576*</vt:lpwstr>
  </property>
  <property fmtid="{D5CDD505-2E9C-101B-9397-08002B2CF9AE}" pid="22" name="FSC#COOELAK@1.1001:FileRefBarCode">
    <vt:lpwstr>*433.33-00086*</vt:lpwstr>
  </property>
  <property fmtid="{D5CDD505-2E9C-101B-9397-08002B2CF9AE}" pid="23" name="FSC#COOELAK@1.1001:ExternalRef">
    <vt:lpwstr/>
  </property>
  <property fmtid="{D5CDD505-2E9C-101B-9397-08002B2CF9AE}" pid="24" name="FSC#COOELAK@1.1001:IncomingNumber">
    <vt:lpwstr/>
  </property>
  <property fmtid="{D5CDD505-2E9C-101B-9397-08002B2CF9AE}" pid="25" name="FSC#COOELAK@1.1001:IncomingSubject">
    <vt:lpwstr/>
  </property>
  <property fmtid="{D5CDD505-2E9C-101B-9397-08002B2CF9AE}" pid="26" name="FSC#COOELAK@1.1001:ProcessResponsible">
    <vt:lpwstr/>
  </property>
  <property fmtid="{D5CDD505-2E9C-101B-9397-08002B2CF9AE}" pid="27" name="FSC#COOELAK@1.1001:ProcessResponsiblePhone">
    <vt:lpwstr/>
  </property>
  <property fmtid="{D5CDD505-2E9C-101B-9397-08002B2CF9AE}" pid="28" name="FSC#COOELAK@1.1001:ProcessResponsibleMail">
    <vt:lpwstr/>
  </property>
  <property fmtid="{D5CDD505-2E9C-101B-9397-08002B2CF9AE}" pid="29" name="FSC#COOELAK@1.1001:ProcessResponsibleFax">
    <vt:lpwstr/>
  </property>
  <property fmtid="{D5CDD505-2E9C-101B-9397-08002B2CF9AE}" pid="30" name="FSC#COOELAK@1.1001:ApproverFirstName">
    <vt:lpwstr/>
  </property>
  <property fmtid="{D5CDD505-2E9C-101B-9397-08002B2CF9AE}" pid="31" name="FSC#COOELAK@1.1001:ApproverSurName">
    <vt:lpwstr/>
  </property>
  <property fmtid="{D5CDD505-2E9C-101B-9397-08002B2CF9AE}" pid="32" name="FSC#COOELAK@1.1001:ApproverTitle">
    <vt:lpwstr/>
  </property>
  <property fmtid="{D5CDD505-2E9C-101B-9397-08002B2CF9AE}" pid="33" name="FSC#COOELAK@1.1001:ExternalDate">
    <vt:lpwstr/>
  </property>
  <property fmtid="{D5CDD505-2E9C-101B-9397-08002B2CF9AE}" pid="34" name="FSC#COOELAK@1.1001:SettlementApprovedAt">
    <vt:lpwstr/>
  </property>
  <property fmtid="{D5CDD505-2E9C-101B-9397-08002B2CF9AE}" pid="35" name="FSC#COOELAK@1.1001:BaseNumber">
    <vt:lpwstr>433.33</vt:lpwstr>
  </property>
  <property fmtid="{D5CDD505-2E9C-101B-9397-08002B2CF9AE}" pid="36" name="FSC#ELAKGOV@1.1001:PersonalSubjGender">
    <vt:lpwstr/>
  </property>
  <property fmtid="{D5CDD505-2E9C-101B-9397-08002B2CF9AE}" pid="37" name="FSC#ELAKGOV@1.1001:PersonalSubjFirstName">
    <vt:lpwstr/>
  </property>
  <property fmtid="{D5CDD505-2E9C-101B-9397-08002B2CF9AE}" pid="38" name="FSC#ELAKGOV@1.1001:PersonalSubjSurName">
    <vt:lpwstr/>
  </property>
  <property fmtid="{D5CDD505-2E9C-101B-9397-08002B2CF9AE}" pid="39" name="FSC#ELAKGOV@1.1001:PersonalSubjSalutation">
    <vt:lpwstr/>
  </property>
  <property fmtid="{D5CDD505-2E9C-101B-9397-08002B2CF9AE}" pid="40" name="FSC#ELAKGOV@1.1001:PersonalSubjAddress">
    <vt:lpwstr/>
  </property>
  <property fmtid="{D5CDD505-2E9C-101B-9397-08002B2CF9AE}" pid="41" name="initdone">
    <vt:bool>true</vt:bool>
  </property>
  <property fmtid="{D5CDD505-2E9C-101B-9397-08002B2CF9AE}" pid="42" name="FSC#ASTRACFG@15.1700:Abs_Fachbereich">
    <vt:lpwstr/>
  </property>
  <property fmtid="{D5CDD505-2E9C-101B-9397-08002B2CF9AE}" pid="43" name="FSC#ASTRACFG@15.1700:Abs_Fachbereichsfunktion">
    <vt:lpwstr/>
  </property>
  <property fmtid="{D5CDD505-2E9C-101B-9397-08002B2CF9AE}" pid="44" name="FSC#ASTRACFG@15.1700:Absender_Fusszeilen">
    <vt:lpwstr>Bundesamt für Strassen ASTRA_x000d_
_x000d_
www.astra.admin.ch</vt:lpwstr>
  </property>
  <property fmtid="{D5CDD505-2E9C-101B-9397-08002B2CF9AE}" pid="45" name="FSC#ASTRACFG@15.1700:Abteilung">
    <vt:lpwstr/>
  </property>
  <property fmtid="{D5CDD505-2E9C-101B-9397-08002B2CF9AE}" pid="46" name="FSC#ASTRACFG@15.1700:Bereich">
    <vt:lpwstr/>
  </property>
  <property fmtid="{D5CDD505-2E9C-101B-9397-08002B2CF9AE}" pid="47" name="FSC#ASTRACFG@15.1700:Fachbereich">
    <vt:lpwstr/>
  </property>
  <property fmtid="{D5CDD505-2E9C-101B-9397-08002B2CF9AE}" pid="48" name="FSC#ASTRACFG@15.1700:FilialeOrt">
    <vt:lpwstr/>
  </property>
  <property fmtid="{D5CDD505-2E9C-101B-9397-08002B2CF9AE}" pid="49" name="FSC#ASTRACFG@15.1700:Funktion">
    <vt:lpwstr/>
  </property>
  <property fmtid="{D5CDD505-2E9C-101B-9397-08002B2CF9AE}" pid="50" name="FSC#ASTRACFG@15.1700:Postadresse">
    <vt:lpwstr/>
  </property>
  <property fmtid="{D5CDD505-2E9C-101B-9397-08002B2CF9AE}" pid="51" name="FSC#ASTRACFG@15.1700:Standortadresse">
    <vt:lpwstr/>
  </property>
  <property fmtid="{D5CDD505-2E9C-101B-9397-08002B2CF9AE}" pid="52" name="FSC#UVEKCFG@15.1700:Function">
    <vt:lpwstr/>
  </property>
  <property fmtid="{D5CDD505-2E9C-101B-9397-08002B2CF9AE}" pid="53" name="FSC#UVEKCFG@15.1700:FileRespOrg">
    <vt:lpwstr>Netzplanung</vt:lpwstr>
  </property>
  <property fmtid="{D5CDD505-2E9C-101B-9397-08002B2CF9AE}" pid="54" name="FSC#UVEKCFG@15.1700:DefaultGroupFileResponsible">
    <vt:lpwstr/>
  </property>
  <property fmtid="{D5CDD505-2E9C-101B-9397-08002B2CF9AE}" pid="55" name="FSC#UVEKCFG@15.1700:FileRespFunction">
    <vt:lpwstr/>
  </property>
  <property fmtid="{D5CDD505-2E9C-101B-9397-08002B2CF9AE}" pid="56" name="FSC#UVEKCFG@15.1700:AssignedClassification">
    <vt:lpwstr/>
  </property>
  <property fmtid="{D5CDD505-2E9C-101B-9397-08002B2CF9AE}" pid="57" name="FSC#UVEKCFG@15.1700:AssignedClassificationCode">
    <vt:lpwstr>COO.1.1001.1.137854</vt:lpwstr>
  </property>
  <property fmtid="{D5CDD505-2E9C-101B-9397-08002B2CF9AE}" pid="58" name="FSC#UVEKCFG@15.1700:FileResponsible">
    <vt:lpwstr/>
  </property>
  <property fmtid="{D5CDD505-2E9C-101B-9397-08002B2CF9AE}" pid="59" name="FSC#UVEKCFG@15.1700:FileResponsibleTel">
    <vt:lpwstr/>
  </property>
  <property fmtid="{D5CDD505-2E9C-101B-9397-08002B2CF9AE}" pid="60" name="FSC#UVEKCFG@15.1700:FileResponsibleEmail">
    <vt:lpwstr/>
  </property>
  <property fmtid="{D5CDD505-2E9C-101B-9397-08002B2CF9AE}" pid="61" name="FSC#UVEKCFG@15.1700:FileResponsibleFax">
    <vt:lpwstr/>
  </property>
  <property fmtid="{D5CDD505-2E9C-101B-9397-08002B2CF9AE}" pid="62" name="FSC#UVEKCFG@15.1700:FileResponsibleAddress">
    <vt:lpwstr/>
  </property>
  <property fmtid="{D5CDD505-2E9C-101B-9397-08002B2CF9AE}" pid="63" name="FSC#UVEKCFG@15.1700:FileResponsibleStreet">
    <vt:lpwstr/>
  </property>
  <property fmtid="{D5CDD505-2E9C-101B-9397-08002B2CF9AE}" pid="64" name="FSC#UVEKCFG@15.1700:FileResponsiblezipcode">
    <vt:lpwstr/>
  </property>
  <property fmtid="{D5CDD505-2E9C-101B-9397-08002B2CF9AE}" pid="65" name="FSC#UVEKCFG@15.1700:FileResponsiblecity">
    <vt:lpwstr/>
  </property>
  <property fmtid="{D5CDD505-2E9C-101B-9397-08002B2CF9AE}" pid="66" name="FSC#UVEKCFG@15.1700:FileResponsibleAbbreviation">
    <vt:lpwstr/>
  </property>
  <property fmtid="{D5CDD505-2E9C-101B-9397-08002B2CF9AE}" pid="67" name="FSC#UVEKCFG@15.1700:FileRespOrgHome">
    <vt:lpwstr/>
  </property>
  <property fmtid="{D5CDD505-2E9C-101B-9397-08002B2CF9AE}" pid="68" name="FSC#UVEKCFG@15.1700:CurrUserAbbreviation">
    <vt:lpwstr>Ali</vt:lpwstr>
  </property>
  <property fmtid="{D5CDD505-2E9C-101B-9397-08002B2CF9AE}" pid="69" name="FSC#UVEKCFG@15.1700:CategoryReference">
    <vt:lpwstr>433.33</vt:lpwstr>
  </property>
  <property fmtid="{D5CDD505-2E9C-101B-9397-08002B2CF9AE}" pid="70" name="FSC#UVEKCFG@15.1700:cooAddress">
    <vt:lpwstr>COO.2045.100.2.11633575</vt:lpwstr>
  </property>
  <property fmtid="{D5CDD505-2E9C-101B-9397-08002B2CF9AE}" pid="71" name="FSC#UVEKCFG@15.1700:sleeveFileReference">
    <vt:lpwstr/>
  </property>
  <property fmtid="{D5CDD505-2E9C-101B-9397-08002B2CF9AE}" pid="72" name="FSC#UVEKCFG@15.1700:BureauName">
    <vt:lpwstr>Office fédéral des routes</vt:lpwstr>
  </property>
  <property fmtid="{D5CDD505-2E9C-101B-9397-08002B2CF9AE}" pid="73" name="FSC#UVEKCFG@15.1700:BureauShortName">
    <vt:lpwstr>OFROU</vt:lpwstr>
  </property>
  <property fmtid="{D5CDD505-2E9C-101B-9397-08002B2CF9AE}" pid="74" name="FSC#UVEKCFG@15.1700:BureauWebsite">
    <vt:lpwstr>www.ofrou.admin.ch</vt:lpwstr>
  </property>
  <property fmtid="{D5CDD505-2E9C-101B-9397-08002B2CF9AE}" pid="75" name="FSC#UVEKCFG@15.1700:SubFileTitle">
    <vt:lpwstr>Anhang C_Antrag zur Auszahlung im Rahmen des Jahreskredit für Pauschalpakete_Version 13.0_20.09.2019</vt:lpwstr>
  </property>
  <property fmtid="{D5CDD505-2E9C-101B-9397-08002B2CF9AE}" pid="76" name="FSC#UVEKCFG@15.1700:ForeignNumber">
    <vt:lpwstr/>
  </property>
  <property fmtid="{D5CDD505-2E9C-101B-9397-08002B2CF9AE}" pid="77" name="FSC#UVEKCFG@15.1700:Amtstitel">
    <vt:lpwstr/>
  </property>
  <property fmtid="{D5CDD505-2E9C-101B-9397-08002B2CF9AE}" pid="78" name="FSC#UVEKCFG@15.1700:ZusendungAm">
    <vt:lpwstr/>
  </property>
  <property fmtid="{D5CDD505-2E9C-101B-9397-08002B2CF9AE}" pid="79" name="FSC#UVEKCFG@15.1700:SignerLeft">
    <vt:lpwstr/>
  </property>
  <property fmtid="{D5CDD505-2E9C-101B-9397-08002B2CF9AE}" pid="80" name="FSC#UVEKCFG@15.1700:SignerRight">
    <vt:lpwstr/>
  </property>
  <property fmtid="{D5CDD505-2E9C-101B-9397-08002B2CF9AE}" pid="81" name="FSC#UVEKCFG@15.1700:SignerLeftJobTitle">
    <vt:lpwstr/>
  </property>
  <property fmtid="{D5CDD505-2E9C-101B-9397-08002B2CF9AE}" pid="82" name="FSC#UVEKCFG@15.1700:SignerRightJobTitle">
    <vt:lpwstr/>
  </property>
  <property fmtid="{D5CDD505-2E9C-101B-9397-08002B2CF9AE}" pid="83" name="FSC#UVEKCFG@15.1700:SignerLeftFunction">
    <vt:lpwstr/>
  </property>
  <property fmtid="{D5CDD505-2E9C-101B-9397-08002B2CF9AE}" pid="84" name="FSC#UVEKCFG@15.1700:SignerRightFunction">
    <vt:lpwstr/>
  </property>
  <property fmtid="{D5CDD505-2E9C-101B-9397-08002B2CF9AE}" pid="85" name="FSC#UVEKCFG@15.1700:SignerLeftUserRoleGroup">
    <vt:lpwstr/>
  </property>
  <property fmtid="{D5CDD505-2E9C-101B-9397-08002B2CF9AE}" pid="86" name="FSC#UVEKCFG@15.1700:SignerRightUserRoleGroup">
    <vt:lpwstr/>
  </property>
  <property fmtid="{D5CDD505-2E9C-101B-9397-08002B2CF9AE}" pid="87" name="FSC#UVEKCFG@15.1700:DocumentNumber">
    <vt:lpwstr>S232-1555</vt:lpwstr>
  </property>
  <property fmtid="{D5CDD505-2E9C-101B-9397-08002B2CF9AE}" pid="88" name="FSC#UVEKCFG@15.1700:AssignmentNumber">
    <vt:lpwstr/>
  </property>
  <property fmtid="{D5CDD505-2E9C-101B-9397-08002B2CF9AE}" pid="89" name="FSC#UVEKCFG@15.1700:EM_Personal">
    <vt:lpwstr/>
  </property>
  <property fmtid="{D5CDD505-2E9C-101B-9397-08002B2CF9AE}" pid="90" name="FSC#UVEKCFG@15.1700:EM_Geschlecht">
    <vt:lpwstr/>
  </property>
  <property fmtid="{D5CDD505-2E9C-101B-9397-08002B2CF9AE}" pid="91" name="FSC#UVEKCFG@15.1700:EM_GebDatum">
    <vt:lpwstr/>
  </property>
  <property fmtid="{D5CDD505-2E9C-101B-9397-08002B2CF9AE}" pid="92" name="FSC#UVEKCFG@15.1700:EM_Funktion">
    <vt:lpwstr/>
  </property>
  <property fmtid="{D5CDD505-2E9C-101B-9397-08002B2CF9AE}" pid="93" name="FSC#UVEKCFG@15.1700:EM_Beruf">
    <vt:lpwstr/>
  </property>
  <property fmtid="{D5CDD505-2E9C-101B-9397-08002B2CF9AE}" pid="94" name="FSC#UVEKCFG@15.1700:EM_SVNR">
    <vt:lpwstr/>
  </property>
  <property fmtid="{D5CDD505-2E9C-101B-9397-08002B2CF9AE}" pid="95" name="FSC#UVEKCFG@15.1700:EM_Familienstand">
    <vt:lpwstr/>
  </property>
  <property fmtid="{D5CDD505-2E9C-101B-9397-08002B2CF9AE}" pid="96" name="FSC#UVEKCFG@15.1700:EM_Muttersprache">
    <vt:lpwstr/>
  </property>
  <property fmtid="{D5CDD505-2E9C-101B-9397-08002B2CF9AE}" pid="97" name="FSC#UVEKCFG@15.1700:EM_Geboren_in">
    <vt:lpwstr/>
  </property>
  <property fmtid="{D5CDD505-2E9C-101B-9397-08002B2CF9AE}" pid="98" name="FSC#UVEKCFG@15.1700:EM_Briefanrede">
    <vt:lpwstr/>
  </property>
  <property fmtid="{D5CDD505-2E9C-101B-9397-08002B2CF9AE}" pid="99" name="FSC#UVEKCFG@15.1700:EM_Kommunikationssprache">
    <vt:lpwstr/>
  </property>
  <property fmtid="{D5CDD505-2E9C-101B-9397-08002B2CF9AE}" pid="100" name="FSC#UVEKCFG@15.1700:EM_Webseite">
    <vt:lpwstr/>
  </property>
  <property fmtid="{D5CDD505-2E9C-101B-9397-08002B2CF9AE}" pid="101" name="FSC#UVEKCFG@15.1700:EM_TelNr_Business">
    <vt:lpwstr/>
  </property>
  <property fmtid="{D5CDD505-2E9C-101B-9397-08002B2CF9AE}" pid="102" name="FSC#UVEKCFG@15.1700:EM_TelNr_Private">
    <vt:lpwstr/>
  </property>
  <property fmtid="{D5CDD505-2E9C-101B-9397-08002B2CF9AE}" pid="103" name="FSC#UVEKCFG@15.1700:EM_TelNr_Mobile">
    <vt:lpwstr/>
  </property>
  <property fmtid="{D5CDD505-2E9C-101B-9397-08002B2CF9AE}" pid="104" name="FSC#UVEKCFG@15.1700:EM_TelNr_Other">
    <vt:lpwstr/>
  </property>
  <property fmtid="{D5CDD505-2E9C-101B-9397-08002B2CF9AE}" pid="105" name="FSC#UVEKCFG@15.1700:EM_TelNr_Fax">
    <vt:lpwstr/>
  </property>
  <property fmtid="{D5CDD505-2E9C-101B-9397-08002B2CF9AE}" pid="106" name="FSC#UVEKCFG@15.1700:EM_EMail1">
    <vt:lpwstr/>
  </property>
  <property fmtid="{D5CDD505-2E9C-101B-9397-08002B2CF9AE}" pid="107" name="FSC#UVEKCFG@15.1700:EM_EMail2">
    <vt:lpwstr/>
  </property>
  <property fmtid="{D5CDD505-2E9C-101B-9397-08002B2CF9AE}" pid="108" name="FSC#UVEKCFG@15.1700:EM_EMail3">
    <vt:lpwstr/>
  </property>
  <property fmtid="{D5CDD505-2E9C-101B-9397-08002B2CF9AE}" pid="109" name="FSC#UVEKCFG@15.1700:EM_Name">
    <vt:lpwstr/>
  </property>
  <property fmtid="{D5CDD505-2E9C-101B-9397-08002B2CF9AE}" pid="110" name="FSC#UVEKCFG@15.1700:EM_UID">
    <vt:lpwstr/>
  </property>
  <property fmtid="{D5CDD505-2E9C-101B-9397-08002B2CF9AE}" pid="111" name="FSC#UVEKCFG@15.1700:EM_Rechtsform">
    <vt:lpwstr/>
  </property>
  <property fmtid="{D5CDD505-2E9C-101B-9397-08002B2CF9AE}" pid="112" name="FSC#UVEKCFG@15.1700:EM_Klassifizierung">
    <vt:lpwstr/>
  </property>
  <property fmtid="{D5CDD505-2E9C-101B-9397-08002B2CF9AE}" pid="113" name="FSC#UVEKCFG@15.1700:EM_Gruendungsjahr">
    <vt:lpwstr/>
  </property>
  <property fmtid="{D5CDD505-2E9C-101B-9397-08002B2CF9AE}" pid="114" name="FSC#UVEKCFG@15.1700:EM_Versandart">
    <vt:lpwstr>B-Post</vt:lpwstr>
  </property>
  <property fmtid="{D5CDD505-2E9C-101B-9397-08002B2CF9AE}" pid="115" name="FSC#UVEKCFG@15.1700:EM_Versandvermek">
    <vt:lpwstr/>
  </property>
  <property fmtid="{D5CDD505-2E9C-101B-9397-08002B2CF9AE}" pid="116" name="FSC#UVEKCFG@15.1700:EM_Anrede">
    <vt:lpwstr/>
  </property>
  <property fmtid="{D5CDD505-2E9C-101B-9397-08002B2CF9AE}" pid="117" name="FSC#UVEKCFG@15.1700:EM_Titel">
    <vt:lpwstr/>
  </property>
  <property fmtid="{D5CDD505-2E9C-101B-9397-08002B2CF9AE}" pid="118" name="FSC#UVEKCFG@15.1700:EM_Nachgestellter_Titel">
    <vt:lpwstr/>
  </property>
  <property fmtid="{D5CDD505-2E9C-101B-9397-08002B2CF9AE}" pid="119" name="FSC#UVEKCFG@15.1700:EM_Vorname">
    <vt:lpwstr/>
  </property>
  <property fmtid="{D5CDD505-2E9C-101B-9397-08002B2CF9AE}" pid="120" name="FSC#UVEKCFG@15.1700:EM_Nachname">
    <vt:lpwstr/>
  </property>
  <property fmtid="{D5CDD505-2E9C-101B-9397-08002B2CF9AE}" pid="121" name="FSC#UVEKCFG@15.1700:EM_Kurzbezeichnung">
    <vt:lpwstr/>
  </property>
  <property fmtid="{D5CDD505-2E9C-101B-9397-08002B2CF9AE}" pid="122" name="FSC#UVEKCFG@15.1700:EM_Organisations_Zeile_1">
    <vt:lpwstr/>
  </property>
  <property fmtid="{D5CDD505-2E9C-101B-9397-08002B2CF9AE}" pid="123" name="FSC#UVEKCFG@15.1700:EM_Organisations_Zeile_2">
    <vt:lpwstr/>
  </property>
  <property fmtid="{D5CDD505-2E9C-101B-9397-08002B2CF9AE}" pid="124" name="FSC#UVEKCFG@15.1700:EM_Organisations_Zeile_3">
    <vt:lpwstr/>
  </property>
  <property fmtid="{D5CDD505-2E9C-101B-9397-08002B2CF9AE}" pid="125" name="FSC#UVEKCFG@15.1700:EM_Strasse">
    <vt:lpwstr/>
  </property>
  <property fmtid="{D5CDD505-2E9C-101B-9397-08002B2CF9AE}" pid="126" name="FSC#UVEKCFG@15.1700:EM_Hausnummer">
    <vt:lpwstr/>
  </property>
  <property fmtid="{D5CDD505-2E9C-101B-9397-08002B2CF9AE}" pid="127" name="FSC#UVEKCFG@15.1700:EM_Strasse2">
    <vt:lpwstr/>
  </property>
  <property fmtid="{D5CDD505-2E9C-101B-9397-08002B2CF9AE}" pid="128" name="FSC#UVEKCFG@15.1700:EM_Hausnummer_Zusatz">
    <vt:lpwstr/>
  </property>
  <property fmtid="{D5CDD505-2E9C-101B-9397-08002B2CF9AE}" pid="129" name="FSC#UVEKCFG@15.1700:EM_Postfach">
    <vt:lpwstr/>
  </property>
  <property fmtid="{D5CDD505-2E9C-101B-9397-08002B2CF9AE}" pid="130" name="FSC#UVEKCFG@15.1700:EM_PLZ">
    <vt:lpwstr/>
  </property>
  <property fmtid="{D5CDD505-2E9C-101B-9397-08002B2CF9AE}" pid="131" name="FSC#UVEKCFG@15.1700:EM_Ort">
    <vt:lpwstr/>
  </property>
  <property fmtid="{D5CDD505-2E9C-101B-9397-08002B2CF9AE}" pid="132" name="FSC#UVEKCFG@15.1700:EM_Land">
    <vt:lpwstr/>
  </property>
  <property fmtid="{D5CDD505-2E9C-101B-9397-08002B2CF9AE}" pid="133" name="FSC#UVEKCFG@15.1700:EM_E_Mail_Adresse">
    <vt:lpwstr/>
  </property>
  <property fmtid="{D5CDD505-2E9C-101B-9397-08002B2CF9AE}" pid="134" name="FSC#UVEKCFG@15.1700:EM_Funktionsbezeichnung">
    <vt:lpwstr/>
  </property>
  <property fmtid="{D5CDD505-2E9C-101B-9397-08002B2CF9AE}" pid="135" name="FSC#UVEKCFG@15.1700:EM_Serienbrieffeld_1">
    <vt:lpwstr/>
  </property>
  <property fmtid="{D5CDD505-2E9C-101B-9397-08002B2CF9AE}" pid="136" name="FSC#UVEKCFG@15.1700:EM_Serienbrieffeld_2">
    <vt:lpwstr/>
  </property>
  <property fmtid="{D5CDD505-2E9C-101B-9397-08002B2CF9AE}" pid="137" name="FSC#UVEKCFG@15.1700:EM_Serienbrieffeld_3">
    <vt:lpwstr/>
  </property>
  <property fmtid="{D5CDD505-2E9C-101B-9397-08002B2CF9AE}" pid="138" name="FSC#UVEKCFG@15.1700:EM_Serienbrieffeld_4">
    <vt:lpwstr/>
  </property>
  <property fmtid="{D5CDD505-2E9C-101B-9397-08002B2CF9AE}" pid="139" name="FSC#UVEKCFG@15.1700:EM_Serienbrieffeld_5">
    <vt:lpwstr/>
  </property>
  <property fmtid="{D5CDD505-2E9C-101B-9397-08002B2CF9AE}" pid="140" name="FSC#UVEKCFG@15.1700:EM_Address">
    <vt:lpwstr/>
  </property>
  <property fmtid="{D5CDD505-2E9C-101B-9397-08002B2CF9AE}" pid="141" name="FSC#UVEKCFG@15.1700:Abs_Nachname">
    <vt:lpwstr/>
  </property>
  <property fmtid="{D5CDD505-2E9C-101B-9397-08002B2CF9AE}" pid="142" name="FSC#UVEKCFG@15.1700:Abs_Vorname">
    <vt:lpwstr/>
  </property>
  <property fmtid="{D5CDD505-2E9C-101B-9397-08002B2CF9AE}" pid="143" name="FSC#UVEKCFG@15.1700:Abs_Zeichen">
    <vt:lpwstr/>
  </property>
  <property fmtid="{D5CDD505-2E9C-101B-9397-08002B2CF9AE}" pid="144" name="FSC#UVEKCFG@15.1700:Anrede">
    <vt:lpwstr/>
  </property>
  <property fmtid="{D5CDD505-2E9C-101B-9397-08002B2CF9AE}" pid="145" name="FSC#UVEKCFG@15.1700:EM_Versandartspez">
    <vt:lpwstr/>
  </property>
  <property fmtid="{D5CDD505-2E9C-101B-9397-08002B2CF9AE}" pid="146" name="FSC#UVEKCFG@15.1700:Briefdatum">
    <vt:lpwstr>01.10.2019</vt:lpwstr>
  </property>
  <property fmtid="{D5CDD505-2E9C-101B-9397-08002B2CF9AE}" pid="147" name="FSC#UVEKCFG@15.1700:Empf_Zeichen">
    <vt:lpwstr/>
  </property>
  <property fmtid="{D5CDD505-2E9C-101B-9397-08002B2CF9AE}" pid="148" name="FSC#UVEKCFG@15.1700:FilialePLZ">
    <vt:lpwstr/>
  </property>
  <property fmtid="{D5CDD505-2E9C-101B-9397-08002B2CF9AE}" pid="149" name="FSC#UVEKCFG@15.1700:Gegenstand">
    <vt:lpwstr>BETREFF</vt:lpwstr>
  </property>
  <property fmtid="{D5CDD505-2E9C-101B-9397-08002B2CF9AE}" pid="150" name="FSC#UVEKCFG@15.1700:Nummer">
    <vt:lpwstr>S232-1555</vt:lpwstr>
  </property>
  <property fmtid="{D5CDD505-2E9C-101B-9397-08002B2CF9AE}" pid="151" name="FSC#UVEKCFG@15.1700:Unterschrift_Nachname">
    <vt:lpwstr/>
  </property>
  <property fmtid="{D5CDD505-2E9C-101B-9397-08002B2CF9AE}" pid="152" name="FSC#UVEKCFG@15.1700:Unterschrift_Vorname">
    <vt:lpwstr/>
  </property>
  <property fmtid="{D5CDD505-2E9C-101B-9397-08002B2CF9AE}" pid="153" name="FSC#COOELAK@1.1001:CurrentUserRolePos">
    <vt:lpwstr>Collaborateur, -trice spécialisé(e)</vt:lpwstr>
  </property>
  <property fmtid="{D5CDD505-2E9C-101B-9397-08002B2CF9AE}" pid="154" name="FSC#COOELAK@1.1001:CurrentUserEmail">
    <vt:lpwstr>michel.alt@astra.admin.ch</vt:lpwstr>
  </property>
  <property fmtid="{D5CDD505-2E9C-101B-9397-08002B2CF9AE}" pid="155" name="FSC#ATSTATECFG@1.1001:Office">
    <vt:lpwstr/>
  </property>
  <property fmtid="{D5CDD505-2E9C-101B-9397-08002B2CF9AE}" pid="156" name="FSC#ATSTATECFG@1.1001:Agent">
    <vt:lpwstr/>
  </property>
  <property fmtid="{D5CDD505-2E9C-101B-9397-08002B2CF9AE}" pid="157" name="FSC#ATSTATECFG@1.1001:AgentPhone">
    <vt:lpwstr/>
  </property>
  <property fmtid="{D5CDD505-2E9C-101B-9397-08002B2CF9AE}" pid="158" name="FSC#ATSTATECFG@1.1001:DepartmentFax">
    <vt:lpwstr/>
  </property>
  <property fmtid="{D5CDD505-2E9C-101B-9397-08002B2CF9AE}" pid="159" name="FSC#ATSTATECFG@1.1001:DepartmentEmail">
    <vt:lpwstr/>
  </property>
  <property fmtid="{D5CDD505-2E9C-101B-9397-08002B2CF9AE}" pid="160" name="FSC#ATSTATECFG@1.1001:SubfileDate">
    <vt:lpwstr/>
  </property>
  <property fmtid="{D5CDD505-2E9C-101B-9397-08002B2CF9AE}" pid="161" name="FSC#ATSTATECFG@1.1001:SubfileSubject">
    <vt:lpwstr>2019.02.14_Entwurf_–_Pauschalpakete_-_Antrag_zur_Auszahlung_fc_bo</vt:lpwstr>
  </property>
  <property fmtid="{D5CDD505-2E9C-101B-9397-08002B2CF9AE}" pid="162" name="FSC#ATSTATECFG@1.1001:DepartmentZipCode">
    <vt:lpwstr/>
  </property>
  <property fmtid="{D5CDD505-2E9C-101B-9397-08002B2CF9AE}" pid="163" name="FSC#ATSTATECFG@1.1001:DepartmentCountry">
    <vt:lpwstr/>
  </property>
  <property fmtid="{D5CDD505-2E9C-101B-9397-08002B2CF9AE}" pid="164" name="FSC#ATSTATECFG@1.1001:DepartmentCity">
    <vt:lpwstr/>
  </property>
  <property fmtid="{D5CDD505-2E9C-101B-9397-08002B2CF9AE}" pid="165" name="FSC#ATSTATECFG@1.1001:DepartmentStreet">
    <vt:lpwstr/>
  </property>
  <property fmtid="{D5CDD505-2E9C-101B-9397-08002B2CF9AE}" pid="166" name="FSC#ATSTATECFG@1.1001:DepartmentDVR">
    <vt:lpwstr/>
  </property>
  <property fmtid="{D5CDD505-2E9C-101B-9397-08002B2CF9AE}" pid="167" name="FSC#ATSTATECFG@1.1001:DepartmentUID">
    <vt:lpwstr/>
  </property>
  <property fmtid="{D5CDD505-2E9C-101B-9397-08002B2CF9AE}" pid="168" name="FSC#ATSTATECFG@1.1001:SubfileReference">
    <vt:lpwstr>433.33-00086/00013/00037/00021</vt:lpwstr>
  </property>
  <property fmtid="{D5CDD505-2E9C-101B-9397-08002B2CF9AE}" pid="169" name="FSC#ATSTATECFG@1.1001:Clause">
    <vt:lpwstr/>
  </property>
  <property fmtid="{D5CDD505-2E9C-101B-9397-08002B2CF9AE}" pid="170" name="FSC#ATSTATECFG@1.1001:ApprovedSignature">
    <vt:lpwstr/>
  </property>
  <property fmtid="{D5CDD505-2E9C-101B-9397-08002B2CF9AE}" pid="171" name="FSC#ATSTATECFG@1.1001:BankAccount">
    <vt:lpwstr/>
  </property>
  <property fmtid="{D5CDD505-2E9C-101B-9397-08002B2CF9AE}" pid="172" name="FSC#ATSTATECFG@1.1001:BankAccountOwner">
    <vt:lpwstr/>
  </property>
  <property fmtid="{D5CDD505-2E9C-101B-9397-08002B2CF9AE}" pid="173" name="FSC#ATSTATECFG@1.1001:BankInstitute">
    <vt:lpwstr/>
  </property>
  <property fmtid="{D5CDD505-2E9C-101B-9397-08002B2CF9AE}" pid="174" name="FSC#ATSTATECFG@1.1001:BankAccountID">
    <vt:lpwstr/>
  </property>
  <property fmtid="{D5CDD505-2E9C-101B-9397-08002B2CF9AE}" pid="175" name="FSC#ATSTATECFG@1.1001:BankAccountIBAN">
    <vt:lpwstr/>
  </property>
  <property fmtid="{D5CDD505-2E9C-101B-9397-08002B2CF9AE}" pid="176" name="FSC#ATSTATECFG@1.1001:BankAccountBIC">
    <vt:lpwstr/>
  </property>
  <property fmtid="{D5CDD505-2E9C-101B-9397-08002B2CF9AE}" pid="177" name="FSC#ATSTATECFG@1.1001:BankName">
    <vt:lpwstr/>
  </property>
  <property fmtid="{D5CDD505-2E9C-101B-9397-08002B2CF9AE}" pid="178" name="FSC#FSCFOLIO@1.1001:docpropproject">
    <vt:lpwstr/>
  </property>
</Properties>
</file>