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U80859593\AppData\Local\rubicon\Acta Nova Client\Data\384562896\"/>
    </mc:Choice>
  </mc:AlternateContent>
  <xr:revisionPtr revIDLastSave="0" documentId="13_ncr:1_{DAD909D2-E0BD-4AC0-B572-E7982415D27F}" xr6:coauthVersionLast="47" xr6:coauthVersionMax="47" xr10:uidLastSave="{00000000-0000-0000-0000-000000000000}"/>
  <bookViews>
    <workbookView xWindow="-38510" yWindow="-9600" windowWidth="38620" windowHeight="21100" tabRatio="748" activeTab="1" xr2:uid="{B3B587A5-DFD3-4494-BBBE-14AD621C8A4D}"/>
  </bookViews>
  <sheets>
    <sheet name="Instructions" sheetId="8" r:id="rId1"/>
    <sheet name="NA No XX (étape 3)" sheetId="13" r:id="rId2"/>
    <sheet name="AM_OC No AA" sheetId="3" r:id="rId3"/>
    <sheet name="AM_OC No AB" sheetId="25" r:id="rId4"/>
    <sheet name="AM_OC No AC" sheetId="26" r:id="rId5"/>
    <sheet name="AM_OC No AD" sheetId="27" r:id="rId6"/>
    <sheet name="AM_OC No AE" sheetId="28" r:id="rId7"/>
    <sheet name="AM_OC No AF" sheetId="29" r:id="rId8"/>
    <sheet name="AM_OC No AG" sheetId="30" r:id="rId9"/>
    <sheet name="AM_OC No AH" sheetId="31" r:id="rId10"/>
    <sheet name="AM_OC No AI" sheetId="32" r:id="rId11"/>
    <sheet name="AM_OC No AJ" sheetId="33" r:id="rId12"/>
    <sheet name="Feuil1" sheetId="34" r:id="rId13"/>
    <sheet name="Feuil2" sheetId="35" r:id="rId14"/>
  </sheets>
  <definedNames>
    <definedName name="_xlnm.Print_Area" localSheetId="2">'AM_OC No AA'!$A$1:$I$27</definedName>
    <definedName name="_xlnm.Print_Area" localSheetId="3">'AM_OC No AB'!$A$1:$I$27</definedName>
    <definedName name="_xlnm.Print_Area" localSheetId="4">'AM_OC No AC'!$A$1:$I$27</definedName>
    <definedName name="_xlnm.Print_Area" localSheetId="5">'AM_OC No AD'!$A$1:$I$27</definedName>
    <definedName name="_xlnm.Print_Area" localSheetId="6">'AM_OC No AE'!$A$1:$I$27</definedName>
    <definedName name="_xlnm.Print_Area" localSheetId="7">'AM_OC No AF'!$A$1:$I$27</definedName>
    <definedName name="_xlnm.Print_Area" localSheetId="8">'AM_OC No AG'!$A$1:$I$27</definedName>
    <definedName name="_xlnm.Print_Area" localSheetId="9">'AM_OC No AH'!$A$1:$I$27</definedName>
    <definedName name="_xlnm.Print_Area" localSheetId="10">'AM_OC No AI'!$A$1:$I$27</definedName>
    <definedName name="_xlnm.Print_Area" localSheetId="11">'AM_OC No AJ'!$A$1:$I$27</definedName>
    <definedName name="_xlnm.Print_Area" localSheetId="1">'NA No XX (étape 3)'!$A$1:$H$50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3" l="1"/>
  <c r="F18" i="13"/>
  <c r="D18" i="13"/>
  <c r="D17" i="13"/>
  <c r="B18" i="13"/>
  <c r="B17" i="13"/>
  <c r="G15" i="33"/>
  <c r="B15" i="33"/>
  <c r="C17" i="33" s="1"/>
  <c r="C9" i="33"/>
  <c r="C18" i="33" s="1"/>
  <c r="G7" i="33"/>
  <c r="F16" i="13"/>
  <c r="D16" i="13"/>
  <c r="B16" i="13"/>
  <c r="G15" i="32"/>
  <c r="B15" i="32"/>
  <c r="C17" i="32" s="1"/>
  <c r="C9" i="32"/>
  <c r="H9" i="32" s="1"/>
  <c r="G7" i="32"/>
  <c r="F15" i="13"/>
  <c r="D15" i="13"/>
  <c r="B15" i="13"/>
  <c r="G15" i="31"/>
  <c r="G16" i="31" s="1"/>
  <c r="B15" i="31"/>
  <c r="C17" i="31" s="1"/>
  <c r="C9" i="31"/>
  <c r="H9" i="31" s="1"/>
  <c r="G7" i="31"/>
  <c r="F14" i="13"/>
  <c r="D14" i="13"/>
  <c r="B14" i="13"/>
  <c r="G15" i="30"/>
  <c r="G16" i="30" s="1"/>
  <c r="B15" i="30"/>
  <c r="C17" i="30" s="1"/>
  <c r="C9" i="30"/>
  <c r="C18" i="30" s="1"/>
  <c r="G7" i="30"/>
  <c r="F13" i="13"/>
  <c r="D13" i="13"/>
  <c r="B13" i="13"/>
  <c r="G15" i="29"/>
  <c r="B15" i="29"/>
  <c r="C17" i="29" s="1"/>
  <c r="C9" i="29"/>
  <c r="C18" i="29" s="1"/>
  <c r="G7" i="29"/>
  <c r="F12" i="13"/>
  <c r="D12" i="13"/>
  <c r="B12" i="13"/>
  <c r="G15" i="28"/>
  <c r="B15" i="28"/>
  <c r="C17" i="28" s="1"/>
  <c r="C9" i="28"/>
  <c r="C18" i="28" s="1"/>
  <c r="G7" i="28"/>
  <c r="F11" i="13"/>
  <c r="D11" i="13"/>
  <c r="B11" i="13"/>
  <c r="G15" i="27"/>
  <c r="B15" i="27"/>
  <c r="C17" i="27" s="1"/>
  <c r="C9" i="27"/>
  <c r="C18" i="27" s="1"/>
  <c r="G7" i="27"/>
  <c r="F10" i="13"/>
  <c r="D10" i="13"/>
  <c r="B10" i="13"/>
  <c r="G15" i="26"/>
  <c r="B15" i="26"/>
  <c r="C17" i="26" s="1"/>
  <c r="C9" i="26"/>
  <c r="C18" i="26" s="1"/>
  <c r="G7" i="26"/>
  <c r="C9" i="25"/>
  <c r="F9" i="13"/>
  <c r="D9" i="13"/>
  <c r="B9" i="13"/>
  <c r="G15" i="25"/>
  <c r="B15" i="25"/>
  <c r="C18" i="25" s="1"/>
  <c r="H9" i="25"/>
  <c r="G7" i="25"/>
  <c r="G22" i="13"/>
  <c r="G7" i="3"/>
  <c r="H9" i="3"/>
  <c r="G15" i="3"/>
  <c r="H9" i="33" l="1"/>
  <c r="G16" i="33"/>
  <c r="G17" i="33" s="1"/>
  <c r="C18" i="32"/>
  <c r="G16" i="32"/>
  <c r="G17" i="32" s="1"/>
  <c r="C18" i="31"/>
  <c r="G17" i="31"/>
  <c r="H9" i="30"/>
  <c r="G17" i="30"/>
  <c r="H9" i="29"/>
  <c r="G16" i="29"/>
  <c r="G17" i="29" s="1"/>
  <c r="H9" i="28"/>
  <c r="G16" i="28"/>
  <c r="G17" i="28" s="1"/>
  <c r="H9" i="27"/>
  <c r="G16" i="27"/>
  <c r="G17" i="27" s="1"/>
  <c r="G16" i="26"/>
  <c r="G17" i="26" s="1"/>
  <c r="H9" i="26"/>
  <c r="G16" i="25"/>
  <c r="G17" i="25" s="1"/>
  <c r="C17" i="25"/>
  <c r="G16" i="3"/>
  <c r="G17" i="3" s="1"/>
  <c r="G18" i="33" l="1"/>
  <c r="G19" i="33" s="1"/>
  <c r="G18" i="32"/>
  <c r="G19" i="32" s="1"/>
  <c r="G18" i="31"/>
  <c r="G19" i="31" s="1"/>
  <c r="G18" i="30"/>
  <c r="G19" i="30" s="1"/>
  <c r="G18" i="29"/>
  <c r="G19" i="29"/>
  <c r="H21" i="29" s="1"/>
  <c r="H22" i="29"/>
  <c r="G18" i="28"/>
  <c r="G19" i="28" s="1"/>
  <c r="G18" i="27"/>
  <c r="G19" i="27" s="1"/>
  <c r="G18" i="26"/>
  <c r="G19" i="26" s="1"/>
  <c r="G18" i="25"/>
  <c r="G19" i="25" s="1"/>
  <c r="G18" i="3"/>
  <c r="G19" i="3" s="1"/>
  <c r="H21" i="33" l="1"/>
  <c r="H22" i="33"/>
  <c r="H21" i="32"/>
  <c r="H22" i="32"/>
  <c r="H21" i="31"/>
  <c r="H22" i="31"/>
  <c r="H21" i="30"/>
  <c r="H22" i="30"/>
  <c r="H21" i="28"/>
  <c r="H22" i="28"/>
  <c r="H21" i="27"/>
  <c r="H22" i="27"/>
  <c r="H21" i="26"/>
  <c r="H22" i="26"/>
  <c r="H21" i="25"/>
  <c r="H22" i="25"/>
  <c r="H21" i="3"/>
  <c r="H22" i="3"/>
  <c r="B15" i="3"/>
  <c r="C18" i="3" s="1"/>
  <c r="F41" i="13"/>
  <c r="C41" i="13"/>
  <c r="F19" i="13" l="1"/>
  <c r="C17" i="3"/>
  <c r="F24" i="13" l="1"/>
  <c r="F25" i="13" s="1"/>
  <c r="F26" i="13" s="1"/>
  <c r="F27" i="13" s="1"/>
  <c r="F28" i="13" s="1"/>
  <c r="G30" i="13" s="1"/>
  <c r="G31" i="13" s="1"/>
</calcChain>
</file>

<file path=xl/sharedStrings.xml><?xml version="1.0" encoding="utf-8"?>
<sst xmlns="http://schemas.openxmlformats.org/spreadsheetml/2006/main" count="458" uniqueCount="95">
  <si>
    <t>Total</t>
  </si>
  <si>
    <t xml:space="preserve">…………….......................…………………………………  </t>
  </si>
  <si>
    <t>     </t>
  </si>
  <si>
    <t>XXXX</t>
  </si>
  <si>
    <t>01.01.1000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</si>
  <si>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</si>
  <si>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</si>
  <si>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</si>
  <si>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</si>
  <si>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</si>
  <si>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</si>
  <si>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</si>
  <si>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</si>
  <si>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</si>
  <si>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</si>
  <si>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N° de la demande d’avenant (AV) :</t>
  </si>
  <si>
    <t>du:</t>
  </si>
  <si>
    <t>Avenant:</t>
  </si>
  <si>
    <t>OC N°</t>
  </si>
  <si>
    <t>du</t>
  </si>
  <si>
    <t>Office fédéral des routes OFROU</t>
  </si>
  <si>
    <t>Département fédéral de l’environnement</t>
  </si>
  <si>
    <t>des transports, de l’énergie et de la communication DETEC</t>
  </si>
  <si>
    <t>Total OC</t>
  </si>
  <si>
    <t>Répercussions sur les coûts (tous les coûts hors TVA)</t>
  </si>
  <si>
    <t>Montant de contrat de mandataire</t>
  </si>
  <si>
    <t>Montant actuel du contrat approuvé</t>
  </si>
  <si>
    <t>Rabais (selon contrat) %</t>
  </si>
  <si>
    <t>Total intermédiaire AV</t>
  </si>
  <si>
    <t>Escompte (selon contrat) %</t>
  </si>
  <si>
    <t>Total AV (hors TVA)</t>
  </si>
  <si>
    <t xml:space="preserve">Nouveau montant du contrat de mandataire (y c. AV X à Y+Z) </t>
  </si>
  <si>
    <t>Commentaires</t>
  </si>
  <si>
    <t>Annexes</t>
  </si>
  <si>
    <t>à</t>
  </si>
  <si>
    <t>Validation</t>
  </si>
  <si>
    <t>Signature CP</t>
  </si>
  <si>
    <t>Signature numérique</t>
  </si>
  <si>
    <t>Poursuite du processus d’approbation selon l’outil de l’OFROU ou les formulaires des filiales pour les acquisitions</t>
  </si>
  <si>
    <t>(Total intermédiaire 1 OC, de la feuille de calcul AM_OC N° AA)</t>
  </si>
  <si>
    <t>N° de l’offre complémentaire (OC) :</t>
  </si>
  <si>
    <t>Répercussions sur les coûts (tous les coûts sont hors TVA)</t>
  </si>
  <si>
    <t>Montant du contrat de mandataire</t>
  </si>
  <si>
    <t>Montant actuel du contrat de mandataire approuvé</t>
  </si>
  <si>
    <t>Prestations supplémentaires</t>
  </si>
  <si>
    <t>Prestations supprimées</t>
  </si>
  <si>
    <t>Total intermédiaire 1 OC</t>
  </si>
  <si>
    <t>Total intermédiaire 2 OC</t>
  </si>
  <si>
    <t>Total OC (décision d'adjudication)</t>
  </si>
  <si>
    <t>Différence en pourcentage par rapport au contrat de mandataire</t>
  </si>
  <si>
    <t>Qui</t>
  </si>
  <si>
    <t>Quoi</t>
  </si>
  <si>
    <t>Signature du demandeur</t>
  </si>
  <si>
    <t>N° de l’avis de modification (AM) :</t>
  </si>
  <si>
    <t>Estimation approximative des coûts (hors TVA)</t>
  </si>
  <si>
    <t xml:space="preserve">        Département fédéral de l’environnement</t>
  </si>
  <si>
    <t xml:space="preserve">        des transports, de l’énergie et de la communication DETEC</t>
  </si>
  <si>
    <t xml:space="preserve">        Office fédéral des routes OFROU</t>
  </si>
  <si>
    <t xml:space="preserve">      Département fédéral de l’environnement</t>
  </si>
  <si>
    <t xml:space="preserve">      des transports, de l’énergie et de la communication DETEC</t>
  </si>
  <si>
    <t xml:space="preserve">      Office fédéral des routes OFROU</t>
  </si>
  <si>
    <r>
      <t>Modifications du contrat de mandataire</t>
    </r>
    <r>
      <rPr>
        <sz val="10"/>
        <color theme="1"/>
        <rFont val="Arial"/>
        <family val="2"/>
      </rPr>
      <t xml:space="preserve"> (tous les coûts sont hors TVA)</t>
    </r>
  </si>
  <si>
    <t>Nouveau montant du contrat de mandataire (y c. avenant + X à Y)</t>
  </si>
  <si>
    <t>Instructions</t>
  </si>
  <si>
    <t>- Il convient de créer un fichier séparé par contrat de mandataire pour l'avenant.</t>
  </si>
  <si>
    <t>- Si les avenants sont peu nombreux, les lignes des demandes non utilisées doivent être supprimées dans la feuille de calcul dédiée à l'étape 3 (AV).</t>
  </si>
  <si>
    <t>L'étape 3 (AV) se trouve sur la première feuille de calcul. Celle-ci comprend l'intégralité de la demande d'avenant (AV), il n'y a pas d'autre formulaire Word relatif à la demande d'avenant.</t>
  </si>
  <si>
    <t>Enregistrer au format PDF et envoyer au CP pour signature.</t>
  </si>
  <si>
    <t>- Pour chaque fichier, 10 avenants sont préparés : AM_OC AA - AJ (l'étape 1 (AM) et l'étape 2 (OC) figurent chacune dans une feuille de calcul).</t>
  </si>
  <si>
    <t>Faire une capture d'écran des lignes 9 à 22 (cadre en pointillé) et l'insérer dans le formulaire Offre complémentaire (OC) (partie A, Estimation approximative des coûts) ou la joindre audit formulaire rempli sous forme de document PDF (signé).</t>
  </si>
  <si>
    <r>
      <t>N</t>
    </r>
    <r>
      <rPr>
        <sz val="10"/>
        <color rgb="FFFF0000"/>
        <rFont val="Arial"/>
        <family val="2"/>
      </rPr>
      <t>o</t>
    </r>
    <r>
      <rPr>
        <sz val="10"/>
        <color theme="1"/>
        <rFont val="Arial"/>
        <family val="2"/>
      </rPr>
      <t>uveau montant du contrat de mandataire (y c. avenant + X à Y)</t>
    </r>
  </si>
  <si>
    <r>
      <t xml:space="preserve">Les étapes 1 (AM) et 2 (OC) peuvent être insérées sous forme </t>
    </r>
    <r>
      <rPr>
        <sz val="10"/>
        <rFont val="Arial"/>
        <family val="2"/>
      </rPr>
      <t>de capture d'écran dans le f</t>
    </r>
    <r>
      <rPr>
        <sz val="10"/>
        <color theme="1"/>
        <rFont val="Arial"/>
        <family val="2"/>
      </rPr>
      <t>ormulaire Word correspondant. Autre solution : la page de la feuille de calcul correspondante est enregistrée au format PDF, signée et jointe au formulaire AM ou OC.</t>
    </r>
  </si>
  <si>
    <r>
      <t xml:space="preserve">Faire une </t>
    </r>
    <r>
      <rPr>
        <sz val="8"/>
        <rFont val="Arial"/>
        <family val="2"/>
      </rPr>
      <t>capture</t>
    </r>
    <r>
      <rPr>
        <sz val="8"/>
        <color theme="1"/>
        <rFont val="Arial"/>
        <family val="2"/>
      </rPr>
      <t xml:space="preserve"> d'écran des lignes 9 à 18 (cadre en pointillé) et l'insérer dans le formulaire Avis de modification</t>
    </r>
    <r>
      <rPr>
        <sz val="8"/>
        <rFont val="Arial"/>
        <family val="2"/>
      </rPr>
      <t xml:space="preserve"> (AM)</t>
    </r>
    <r>
      <rPr>
        <sz val="8"/>
        <color theme="1"/>
        <rFont val="Arial"/>
        <family val="2"/>
      </rPr>
      <t xml:space="preserve"> (partie A, Estimation approximative des coûts) ou la joindre audit formulaire rempli sous forme de document PDF (signé).</t>
    </r>
  </si>
  <si>
    <r>
      <t>Faire une</t>
    </r>
    <r>
      <rPr>
        <sz val="8"/>
        <rFont val="Arial"/>
        <family val="2"/>
      </rPr>
      <t xml:space="preserve"> capture</t>
    </r>
    <r>
      <rPr>
        <sz val="8"/>
        <color theme="1"/>
        <rFont val="Arial"/>
        <family val="2"/>
      </rPr>
      <t xml:space="preserve"> d'écran des lignes 9 à 22 (cadre en pointillé) et l'insérer dans le formulaire Offre complémentaire (OC) (partie A, Estimation approximative des coûts) ou la joindre audit formulaire rempli sous forme de document PDF (signé).</t>
    </r>
  </si>
  <si>
    <r>
      <t>N</t>
    </r>
    <r>
      <rPr>
        <sz val="10"/>
        <rFont val="Arial"/>
        <family val="2"/>
      </rPr>
      <t>o</t>
    </r>
    <r>
      <rPr>
        <sz val="10"/>
        <color theme="1"/>
        <rFont val="Arial"/>
        <family val="2"/>
      </rPr>
      <t>uveau montant du contrat de mandataire (y c. avenant + X à Y)</t>
    </r>
  </si>
  <si>
    <r>
      <t xml:space="preserve">Faire une </t>
    </r>
    <r>
      <rPr>
        <sz val="8"/>
        <rFont val="Arial"/>
        <family val="2"/>
      </rPr>
      <t>capture d'é</t>
    </r>
    <r>
      <rPr>
        <sz val="8"/>
        <color theme="1"/>
        <rFont val="Arial"/>
        <family val="2"/>
      </rPr>
      <t xml:space="preserve">cran des lignes 9 à 18 (cadre en pointillé) et l'insérer dans le formulaire Avis de modification </t>
    </r>
    <r>
      <rPr>
        <sz val="8"/>
        <rFont val="Arial"/>
        <family val="2"/>
      </rPr>
      <t>(AM)</t>
    </r>
    <r>
      <rPr>
        <sz val="8"/>
        <color theme="1"/>
        <rFont val="Arial"/>
        <family val="2"/>
      </rPr>
      <t xml:space="preserve"> (partie A, Estimation approximative des coûts) ou la joindre audit formulaire rempli sous forme de document PDF (signé).</t>
    </r>
  </si>
  <si>
    <r>
      <rPr>
        <sz val="10"/>
        <rFont val="Arial"/>
        <family val="2"/>
      </rPr>
      <t>Nouveau montant</t>
    </r>
    <r>
      <rPr>
        <sz val="10"/>
        <color theme="1"/>
        <rFont val="Arial"/>
        <family val="2"/>
      </rPr>
      <t xml:space="preserve"> du contrat de mandataire (y c. avenant + X à Y)</t>
    </r>
  </si>
  <si>
    <r>
      <t xml:space="preserve">Faire </t>
    </r>
    <r>
      <rPr>
        <sz val="8"/>
        <rFont val="Arial"/>
        <family val="2"/>
      </rPr>
      <t>une capture</t>
    </r>
    <r>
      <rPr>
        <sz val="8"/>
        <color theme="1"/>
        <rFont val="Arial"/>
        <family val="2"/>
      </rPr>
      <t xml:space="preserve"> d'écran des lignes 9 à 22 (cadre en pointillé) et l'insérer dans le formulaire Offre complémentaire (OC) (partie A, Estimation approximative des coûts) ou la joindre audit formulaire rempli sous forme de document PDF (signé).</t>
    </r>
  </si>
  <si>
    <r>
      <t>N</t>
    </r>
    <r>
      <rPr>
        <sz val="10"/>
        <rFont val="Arial"/>
        <family val="2"/>
      </rPr>
      <t>ouveau</t>
    </r>
    <r>
      <rPr>
        <sz val="10"/>
        <color theme="1"/>
        <rFont val="Arial"/>
        <family val="2"/>
      </rPr>
      <t xml:space="preserve"> montant du contrat de mandataire (y c. avenant + X à Y)</t>
    </r>
  </si>
  <si>
    <r>
      <t>Faire u</t>
    </r>
    <r>
      <rPr>
        <sz val="8"/>
        <rFont val="Arial"/>
        <family val="2"/>
      </rPr>
      <t>ne capture</t>
    </r>
    <r>
      <rPr>
        <sz val="8"/>
        <color theme="1"/>
        <rFont val="Arial"/>
        <family val="2"/>
      </rPr>
      <t xml:space="preserve"> d'écran des lignes 9 à 18 (cadre en pointillé) et l'insérer dans le formulaire Avis de modification</t>
    </r>
    <r>
      <rPr>
        <sz val="8"/>
        <rFont val="Arial"/>
        <family val="2"/>
      </rPr>
      <t xml:space="preserve"> (AM) (partie A, Estimation approximative des coûts) ou la joindre audit formulaire rempli sous forme de document PDF (signé).</t>
    </r>
  </si>
  <si>
    <r>
      <t>Fa</t>
    </r>
    <r>
      <rPr>
        <sz val="8"/>
        <rFont val="Arial"/>
        <family val="2"/>
      </rPr>
      <t>ire une capture</t>
    </r>
    <r>
      <rPr>
        <sz val="8"/>
        <color theme="1"/>
        <rFont val="Arial"/>
        <family val="2"/>
      </rPr>
      <t xml:space="preserve"> d'écran des lignes 9 à 22 (cadre en pointillé) et l'insérer dans le formulaire Offre complémentaire (OC) (partie A, Estimation approximative des coûts) ou la joindre audit formulaire rempli sous forme de document PDF (signé).</t>
    </r>
  </si>
  <si>
    <r>
      <rPr>
        <sz val="10"/>
        <rFont val="Arial"/>
        <family val="2"/>
      </rPr>
      <t>Nouveau mo</t>
    </r>
    <r>
      <rPr>
        <sz val="10"/>
        <color theme="1"/>
        <rFont val="Arial"/>
        <family val="2"/>
      </rPr>
      <t>ntant du contrat de mandataire (y c. avenant + X à Y)</t>
    </r>
  </si>
  <si>
    <r>
      <t>N</t>
    </r>
    <r>
      <rPr>
        <sz val="10"/>
        <rFont val="Arial"/>
        <family val="2"/>
      </rPr>
      <t>ouvea</t>
    </r>
    <r>
      <rPr>
        <sz val="10"/>
        <color theme="1"/>
        <rFont val="Arial"/>
        <family val="2"/>
      </rPr>
      <t>u montant du contrat de mandataire (y c. avenant + X à Y)</t>
    </r>
  </si>
  <si>
    <r>
      <t>Fair</t>
    </r>
    <r>
      <rPr>
        <sz val="8"/>
        <rFont val="Arial"/>
        <family val="2"/>
      </rPr>
      <t>e une capture</t>
    </r>
    <r>
      <rPr>
        <sz val="8"/>
        <color theme="1"/>
        <rFont val="Arial"/>
        <family val="2"/>
      </rPr>
      <t xml:space="preserve"> d'écran des lignes 9 à 18 (cadre en pointillé) et l'insérer dans le formulaire Avis de modification</t>
    </r>
    <r>
      <rPr>
        <sz val="8"/>
        <rFont val="Arial"/>
        <family val="2"/>
      </rPr>
      <t xml:space="preserve"> (AM) (partie A, Estimation approximative des coûts) ou la joindre audit formulaire rempli sous forme de document PDF (signé).</t>
    </r>
  </si>
  <si>
    <r>
      <t>N</t>
    </r>
    <r>
      <rPr>
        <sz val="10"/>
        <rFont val="Arial"/>
        <family val="2"/>
      </rPr>
      <t>ouveau montant du</t>
    </r>
    <r>
      <rPr>
        <sz val="10"/>
        <color theme="1"/>
        <rFont val="Arial"/>
        <family val="2"/>
      </rPr>
      <t xml:space="preserve"> contrat de mandataire (y c. avenant + X à Y)</t>
    </r>
  </si>
  <si>
    <r>
      <t>Fair</t>
    </r>
    <r>
      <rPr>
        <sz val="8"/>
        <rFont val="Arial"/>
        <family val="2"/>
      </rPr>
      <t>e une capture</t>
    </r>
    <r>
      <rPr>
        <sz val="8"/>
        <color theme="1"/>
        <rFont val="Arial"/>
        <family val="2"/>
      </rPr>
      <t xml:space="preserve"> d'écran des lignes 9 à 18 (cadre en pointillé) et l'insérer dans le formulaire Avis de modification </t>
    </r>
    <r>
      <rPr>
        <sz val="8"/>
        <rFont val="Arial"/>
        <family val="2"/>
      </rPr>
      <t>(AM) (partie A, Estimation approximative des coûts) ou la joindre audit formulaire rempli sous forme de document PDF (signé).</t>
    </r>
  </si>
  <si>
    <r>
      <t xml:space="preserve">Faire </t>
    </r>
    <r>
      <rPr>
        <sz val="8"/>
        <rFont val="Arial"/>
        <family val="2"/>
      </rPr>
      <t>une capture</t>
    </r>
    <r>
      <rPr>
        <sz val="8"/>
        <color theme="1"/>
        <rFont val="Arial"/>
        <family val="2"/>
      </rPr>
      <t xml:space="preserve"> d'écran des lignes 9 à 18 (cadre en pointillé) et l'insérer dans le formulaire Avis de modification </t>
    </r>
    <r>
      <rPr>
        <sz val="8"/>
        <rFont val="Arial"/>
        <family val="2"/>
      </rPr>
      <t>(AM) (partie A, Estimation approximative des coûts) ou la joindre audit formulaire rempli sous forme de document PDF (signé).</t>
    </r>
  </si>
  <si>
    <r>
      <t>F</t>
    </r>
    <r>
      <rPr>
        <sz val="8"/>
        <rFont val="Arial"/>
        <family val="2"/>
      </rPr>
      <t>aire une capture</t>
    </r>
    <r>
      <rPr>
        <sz val="8"/>
        <color theme="1"/>
        <rFont val="Arial"/>
        <family val="2"/>
      </rPr>
      <t xml:space="preserve"> d'écran des lignes 9 à 22 (cadre en pointillé) et l'insérer dans le formulaire Offre complémentaire (OC) (partie A, Estimation approximative des coûts) ou la joindre audit formulaire rempli sous forme de document PDF (signé).</t>
    </r>
  </si>
  <si>
    <r>
      <t>N</t>
    </r>
    <r>
      <rPr>
        <sz val="10"/>
        <rFont val="Arial"/>
        <family val="2"/>
      </rPr>
      <t>ouveau montant du contra</t>
    </r>
    <r>
      <rPr>
        <sz val="10"/>
        <color theme="1"/>
        <rFont val="Arial"/>
        <family val="2"/>
      </rPr>
      <t>t de mandataire (y c. avenant + X à Y)</t>
    </r>
  </si>
  <si>
    <r>
      <t>N</t>
    </r>
    <r>
      <rPr>
        <sz val="10"/>
        <rFont val="Arial"/>
        <family val="2"/>
      </rPr>
      <t>ouveau m</t>
    </r>
    <r>
      <rPr>
        <sz val="10"/>
        <color theme="1"/>
        <rFont val="Arial"/>
        <family val="2"/>
      </rPr>
      <t>ontant du contrat de mandataire (y c. avenant + X à Y)</t>
    </r>
  </si>
  <si>
    <r>
      <t>Fa</t>
    </r>
    <r>
      <rPr>
        <sz val="8"/>
        <rFont val="Arial"/>
        <family val="2"/>
      </rPr>
      <t>ire une capture</t>
    </r>
    <r>
      <rPr>
        <sz val="8"/>
        <color theme="1"/>
        <rFont val="Arial"/>
        <family val="2"/>
      </rPr>
      <t xml:space="preserve"> d'écran des lignes 9 à 18 (cadre en pointillé) et l'insérer dans le formulaire Avis de modification </t>
    </r>
    <r>
      <rPr>
        <sz val="8"/>
        <rFont val="Arial"/>
        <family val="2"/>
      </rPr>
      <t>(AM) (partie A, Estimation approximative des coûts) ou la joindre audit formulaire rempli sous forme de document PDF (signé).</t>
    </r>
  </si>
  <si>
    <r>
      <rPr>
        <sz val="10"/>
        <rFont val="Arial"/>
        <family val="2"/>
      </rPr>
      <t xml:space="preserve">Nouveau </t>
    </r>
    <r>
      <rPr>
        <sz val="10"/>
        <color theme="1"/>
        <rFont val="Arial"/>
        <family val="2"/>
      </rPr>
      <t>montant du contrat de mandataire (y c. avenant + X à Y)</t>
    </r>
  </si>
  <si>
    <t>Modifications du contrat de mandataire (tous les coûts sont hors TVA)</t>
  </si>
  <si>
    <t>Faire une capture d'écran des lignes 9 à 18 (cadre en pointillé) et l'insérer dans le formulaire Avis de modification (AM) (partie A, Estimation approximative des coûts) ou la joindre audit formulaire rempli sous forme de document PDF (signé).</t>
  </si>
  <si>
    <t xml:space="preserve">Offres complémentaires (OC) incluses: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</si>
</sst>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&quot;CHF&quot;\ #,##0.00"/>
    <numFmt numFmtId="165" formatCode="dd/mm/yyyy;@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theme="0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theme="0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44" fontId="4" fillId="2" borderId="4" xfId="1" applyFont="1" applyFill="1" applyBorder="1" applyAlignment="1"/>
    <xf numFmtId="44" fontId="4" fillId="2" borderId="7" xfId="1" applyFont="1" applyFill="1" applyBorder="1" applyAlignment="1"/>
    <xf numFmtId="44" fontId="4" fillId="2" borderId="5" xfId="1" applyFont="1" applyFill="1" applyBorder="1" applyAlignment="1"/>
    <xf numFmtId="44" fontId="4" fillId="2" borderId="6" xfId="1" applyFont="1" applyFill="1" applyBorder="1" applyAlignment="1"/>
    <xf numFmtId="0" fontId="0" fillId="0" borderId="3" xfId="0" applyBorder="1"/>
    <xf numFmtId="0" fontId="2" fillId="0" borderId="1" xfId="0" applyFont="1" applyBorder="1"/>
    <xf numFmtId="44" fontId="4" fillId="0" borderId="0" xfId="1" applyFont="1" applyFill="1" applyBorder="1" applyAlignme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6" fillId="0" borderId="0" xfId="0" applyFont="1"/>
    <xf numFmtId="44" fontId="2" fillId="0" borderId="2" xfId="1" applyFont="1" applyFill="1" applyBorder="1" applyAlignment="1"/>
    <xf numFmtId="44" fontId="2" fillId="0" borderId="0" xfId="1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44" fontId="4" fillId="0" borderId="3" xfId="1" applyFont="1" applyFill="1" applyBorder="1" applyAlignment="1"/>
    <xf numFmtId="44" fontId="4" fillId="0" borderId="1" xfId="1" applyFont="1" applyFill="1" applyBorder="1" applyAlignment="1"/>
    <xf numFmtId="44" fontId="1" fillId="0" borderId="0" xfId="1" applyFont="1" applyFill="1" applyBorder="1" applyAlignment="1"/>
    <xf numFmtId="10" fontId="4" fillId="0" borderId="0" xfId="2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4" fontId="2" fillId="0" borderId="2" xfId="0" applyNumberFormat="1" applyFont="1" applyBorder="1"/>
    <xf numFmtId="10" fontId="4" fillId="0" borderId="1" xfId="2" applyNumberFormat="1" applyFont="1" applyFill="1" applyBorder="1" applyAlignment="1">
      <alignment horizontal="right"/>
    </xf>
    <xf numFmtId="10" fontId="5" fillId="0" borderId="0" xfId="2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0" fontId="4" fillId="2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10" fillId="2" borderId="0" xfId="0" applyFont="1" applyFill="1"/>
    <xf numFmtId="165" fontId="10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justify" wrapText="1"/>
    </xf>
    <xf numFmtId="0" fontId="11" fillId="0" borderId="0" xfId="0" applyFont="1"/>
    <xf numFmtId="0" fontId="12" fillId="0" borderId="0" xfId="0" applyFont="1" applyAlignment="1">
      <alignment horizontal="justify" vertical="center" wrapText="1"/>
    </xf>
    <xf numFmtId="44" fontId="5" fillId="2" borderId="4" xfId="1" applyFont="1" applyFill="1" applyBorder="1" applyAlignment="1"/>
    <xf numFmtId="0" fontId="13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6" xfId="0" applyBorder="1"/>
    <xf numFmtId="10" fontId="5" fillId="0" borderId="8" xfId="2" applyNumberFormat="1" applyFont="1" applyFill="1" applyBorder="1" applyAlignment="1">
      <alignment horizontal="right"/>
    </xf>
    <xf numFmtId="0" fontId="0" fillId="0" borderId="8" xfId="0" applyBorder="1"/>
    <xf numFmtId="0" fontId="0" fillId="0" borderId="17" xfId="0" applyBorder="1"/>
    <xf numFmtId="0" fontId="3" fillId="0" borderId="11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1" fillId="0" borderId="0" xfId="0" applyFont="1" applyAlignment="1">
      <alignment horizontal="left"/>
    </xf>
    <xf numFmtId="0" fontId="0" fillId="0" borderId="0" xfId="0" applyAlignment="1">
      <alignment horizontal="right"/>
    </xf>
    <xf numFmtId="44" fontId="4" fillId="2" borderId="13" xfId="1" applyFont="1" applyFill="1" applyBorder="1" applyAlignment="1"/>
    <xf numFmtId="0" fontId="0" fillId="0" borderId="14" xfId="0" applyBorder="1"/>
    <xf numFmtId="0" fontId="0" fillId="0" borderId="3" xfId="0" applyBorder="1" applyAlignment="1">
      <alignment horizontal="right"/>
    </xf>
    <xf numFmtId="44" fontId="4" fillId="2" borderId="15" xfId="1" applyFont="1" applyFill="1" applyBorder="1" applyAlignment="1"/>
    <xf numFmtId="0" fontId="5" fillId="0" borderId="12" xfId="0" applyFont="1" applyBorder="1"/>
    <xf numFmtId="0" fontId="2" fillId="0" borderId="12" xfId="0" applyFont="1" applyBorder="1"/>
    <xf numFmtId="0" fontId="2" fillId="0" borderId="0" xfId="0" applyFont="1" applyAlignment="1">
      <alignment horizontal="right"/>
    </xf>
    <xf numFmtId="44" fontId="1" fillId="0" borderId="15" xfId="1" applyFont="1" applyFill="1" applyBorder="1" applyAlignment="1"/>
    <xf numFmtId="44" fontId="2" fillId="0" borderId="13" xfId="1" applyFont="1" applyFill="1" applyBorder="1" applyAlignment="1"/>
    <xf numFmtId="9" fontId="0" fillId="0" borderId="13" xfId="0" applyNumberForma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4" fontId="1" fillId="0" borderId="2" xfId="1" applyFont="1" applyFill="1" applyBorder="1" applyAlignment="1"/>
    <xf numFmtId="0" fontId="5" fillId="2" borderId="0" xfId="0" applyFont="1" applyFill="1" applyAlignment="1">
      <alignment vertical="center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44" fontId="4" fillId="2" borderId="28" xfId="1" applyFont="1" applyFill="1" applyBorder="1" applyAlignment="1"/>
    <xf numFmtId="0" fontId="0" fillId="0" borderId="29" xfId="0" applyBorder="1" applyAlignment="1">
      <alignment horizontal="left"/>
    </xf>
    <xf numFmtId="44" fontId="4" fillId="2" borderId="30" xfId="1" applyFont="1" applyFill="1" applyBorder="1" applyAlignment="1"/>
    <xf numFmtId="0" fontId="0" fillId="0" borderId="31" xfId="0" applyBorder="1"/>
    <xf numFmtId="0" fontId="2" fillId="0" borderId="27" xfId="0" applyFont="1" applyBorder="1"/>
    <xf numFmtId="0" fontId="2" fillId="0" borderId="32" xfId="0" applyFont="1" applyBorder="1"/>
    <xf numFmtId="0" fontId="0" fillId="0" borderId="29" xfId="0" applyBorder="1" applyAlignment="1">
      <alignment wrapText="1"/>
    </xf>
    <xf numFmtId="44" fontId="4" fillId="0" borderId="33" xfId="1" applyFont="1" applyFill="1" applyBorder="1" applyAlignment="1"/>
    <xf numFmtId="0" fontId="2" fillId="0" borderId="29" xfId="0" applyFont="1" applyBorder="1" applyAlignment="1">
      <alignment wrapText="1"/>
    </xf>
    <xf numFmtId="44" fontId="0" fillId="0" borderId="33" xfId="1" applyFont="1" applyFill="1" applyBorder="1" applyAlignment="1"/>
    <xf numFmtId="0" fontId="0" fillId="0" borderId="27" xfId="0" applyBorder="1"/>
    <xf numFmtId="44" fontId="5" fillId="0" borderId="32" xfId="1" applyFont="1" applyFill="1" applyBorder="1" applyAlignment="1"/>
    <xf numFmtId="0" fontId="0" fillId="0" borderId="34" xfId="0" applyBorder="1"/>
    <xf numFmtId="9" fontId="0" fillId="0" borderId="31" xfId="2" applyFont="1" applyFill="1" applyBorder="1" applyAlignment="1"/>
    <xf numFmtId="44" fontId="5" fillId="2" borderId="28" xfId="1" applyFont="1" applyFill="1" applyBorder="1" applyAlignment="1"/>
    <xf numFmtId="0" fontId="0" fillId="0" borderId="29" xfId="0" applyBorder="1"/>
    <xf numFmtId="44" fontId="4" fillId="0" borderId="31" xfId="1" applyFont="1" applyFill="1" applyBorder="1" applyAlignment="1"/>
    <xf numFmtId="44" fontId="4" fillId="0" borderId="32" xfId="1" applyFont="1" applyFill="1" applyBorder="1" applyAlignment="1"/>
    <xf numFmtId="0" fontId="0" fillId="0" borderId="33" xfId="0" applyBorder="1"/>
    <xf numFmtId="0" fontId="2" fillId="0" borderId="29" xfId="0" applyFont="1" applyBorder="1"/>
    <xf numFmtId="44" fontId="5" fillId="0" borderId="33" xfId="1" applyFont="1" applyFill="1" applyBorder="1" applyAlignment="1"/>
    <xf numFmtId="10" fontId="5" fillId="0" borderId="3" xfId="2" applyNumberFormat="1" applyFont="1" applyFill="1" applyBorder="1" applyAlignment="1">
      <alignment horizontal="right"/>
    </xf>
    <xf numFmtId="9" fontId="5" fillId="0" borderId="31" xfId="2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10" fontId="5" fillId="0" borderId="8" xfId="2" applyNumberFormat="1" applyFont="1" applyFill="1" applyBorder="1" applyAlignment="1">
      <alignment horizontal="left"/>
    </xf>
    <xf numFmtId="10" fontId="5" fillId="0" borderId="17" xfId="2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15" fillId="2" borderId="35" xfId="0" applyFont="1" applyFill="1" applyBorder="1"/>
    <xf numFmtId="165" fontId="12" fillId="2" borderId="36" xfId="0" applyNumberFormat="1" applyFont="1" applyFill="1" applyBorder="1" applyAlignment="1">
      <alignment horizontal="right"/>
    </xf>
    <xf numFmtId="44" fontId="0" fillId="2" borderId="4" xfId="0" applyNumberFormat="1" applyFill="1" applyBorder="1"/>
    <xf numFmtId="0" fontId="6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27" xfId="0" applyFont="1" applyBorder="1"/>
    <xf numFmtId="0" fontId="6" fillId="0" borderId="0" xfId="0" applyFont="1" applyAlignment="1">
      <alignment vertical="center" wrapText="1"/>
    </xf>
    <xf numFmtId="0" fontId="9" fillId="0" borderId="10" xfId="0" applyFont="1" applyBorder="1" applyAlignment="1">
      <alignment vertical="center"/>
    </xf>
    <xf numFmtId="0" fontId="14" fillId="0" borderId="0" xfId="0" applyFont="1"/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10" fontId="5" fillId="0" borderId="19" xfId="2" applyNumberFormat="1" applyFont="1" applyFill="1" applyBorder="1" applyAlignment="1">
      <alignment horizontal="left"/>
    </xf>
    <xf numFmtId="10" fontId="5" fillId="0" borderId="20" xfId="2" applyNumberFormat="1" applyFont="1" applyFill="1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10" fontId="5" fillId="0" borderId="25" xfId="2" applyNumberFormat="1" applyFont="1" applyFill="1" applyBorder="1" applyAlignment="1">
      <alignment horizontal="left" wrapText="1"/>
    </xf>
    <xf numFmtId="10" fontId="5" fillId="0" borderId="26" xfId="2" applyNumberFormat="1" applyFont="1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10" fontId="5" fillId="0" borderId="22" xfId="2" applyNumberFormat="1" applyFont="1" applyFill="1" applyBorder="1" applyAlignment="1">
      <alignment horizontal="left" wrapText="1"/>
    </xf>
    <xf numFmtId="10" fontId="5" fillId="0" borderId="23" xfId="2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566838</xdr:colOff>
      <xdr:row>4</xdr:row>
      <xdr:rowOff>31750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4F21EEB8-18AD-4F3D-B90B-79D8DF9A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0"/>
          <a:ext cx="231943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12700</xdr:rowOff>
        </xdr:from>
        <xdr:to>
          <xdr:col>1</xdr:col>
          <xdr:colOff>857250</xdr:colOff>
          <xdr:row>41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Offres complémentaires: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1</xdr:col>
          <xdr:colOff>469900</xdr:colOff>
          <xdr:row>42</xdr:row>
          <xdr:rowOff>12700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Autres: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6C631E5B-66CD-48B7-A8B7-520169C3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0E2CEF35-5D7C-4AAB-B79C-6DB6DD4D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F84361CE-4C38-4C60-902D-357094FC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FBFDEE06-35C1-4B6A-B6BE-B0182B62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7" name="Picture 19" descr="Logo_color">
          <a:extLst>
            <a:ext uri="{FF2B5EF4-FFF2-40B4-BE49-F238E27FC236}">
              <a16:creationId xmlns:a16="http://schemas.microsoft.com/office/drawing/2014/main" id="{14B6573B-AB4A-49F9-8ACF-014477D9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BDFF1653-6244-487E-BEEA-D7BBDF07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3280FB9E-C4C6-4C5B-A10C-3C67E69E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B6296281-7D1E-4BE2-BD35-1DE6E322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EEF069DF-D03A-4D78-88CF-42C6541D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E5A5C3B6-5AC9-43BE-B7AD-4D84496C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37227E31-5AE6-453F-92A3-ADE4437EC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074329E1-9912-4E5B-92D8-8F72AA3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EE0424A2-993F-42EC-A57C-713CC05F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2D0DCBBB-4357-4EF6-A74E-6C6927E4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FF488A29-A670-4E6E-98C9-89740A9F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541E8D11-26AD-4432-95BF-D2F6968A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424CE221-587A-4A0D-8091-910F72DC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1388271C-5032-4A7F-8B8F-D4244DA0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12700</xdr:rowOff>
    </xdr:from>
    <xdr:to>
      <xdr:col>5</xdr:col>
      <xdr:colOff>454024</xdr:colOff>
      <xdr:row>4</xdr:row>
      <xdr:rowOff>25400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AAEE0985-D3B4-40F3-A22D-F13017707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521325" y="127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25400</xdr:rowOff>
    </xdr:from>
    <xdr:to>
      <xdr:col>0</xdr:col>
      <xdr:colOff>2298699</xdr:colOff>
      <xdr:row>4</xdr:row>
      <xdr:rowOff>38100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04CFF66A-4B7B-42DA-89A8-9A499994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540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7955-3BF5-4B40-A50D-86BDE1EC07E1}">
  <sheetPr codeName="Tabelle2">
    <tabColor rgb="FFFFFF00"/>
  </sheetPr>
  <dimension ref="A1:A9"/>
  <sheetViews>
    <sheetView zoomScale="110" zoomScaleNormal="110" workbookViewId="0"/>
  </sheetViews>
  <sheetFormatPr baseColWidth="10" defaultRowHeight="12.5" x14ac:dyDescent="0.25"/>
  <cols>
    <col min="1" max="1" width="94.453125" customWidth="1"/>
  </cols>
  <sheetData>
    <row r="1" spans="1:1" ht="15.5" x14ac:dyDescent="0.35">
      <c r="A1" s="118" t="s">
        <v>63</v>
      </c>
    </row>
    <row r="3" spans="1:1" x14ac:dyDescent="0.25">
      <c r="A3" s="119" t="s">
        <v>64</v>
      </c>
    </row>
    <row r="4" spans="1:1" ht="25" x14ac:dyDescent="0.25">
      <c r="A4" s="119" t="s">
        <v>68</v>
      </c>
    </row>
    <row r="5" spans="1:1" ht="25" x14ac:dyDescent="0.25">
      <c r="A5" s="119" t="s">
        <v>65</v>
      </c>
    </row>
    <row r="6" spans="1:1" x14ac:dyDescent="0.25">
      <c r="A6" s="10"/>
    </row>
    <row r="7" spans="1:1" ht="37.5" x14ac:dyDescent="0.25">
      <c r="A7" s="10" t="s">
        <v>71</v>
      </c>
    </row>
    <row r="8" spans="1:1" ht="25" x14ac:dyDescent="0.25">
      <c r="A8" s="10" t="s">
        <v>66</v>
      </c>
    </row>
    <row r="9" spans="1:1" x14ac:dyDescent="0.25">
      <c r="A9" s="1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7964-05BA-42BB-932A-26806C2FD210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12</v>
      </c>
      <c r="D7" s="38" t="s">
        <v>2</v>
      </c>
      <c r="E7" s="8" t="s">
        <v>40</v>
      </c>
      <c r="F7" s="106"/>
      <c r="G7" s="107" t="str">
        <f>C7</f>
        <v>AH</v>
      </c>
      <c r="H7" s="108">
        <v>36739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89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91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3.75" customHeight="1" x14ac:dyDescent="0.25">
      <c r="A28" s="137" t="s">
        <v>90</v>
      </c>
      <c r="B28" s="137"/>
      <c r="C28" s="137"/>
      <c r="D28" s="137"/>
      <c r="E28" s="137" t="s">
        <v>80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8BB9-A111-4606-BDC4-E645747713AD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13</v>
      </c>
      <c r="D7" s="38" t="s">
        <v>2</v>
      </c>
      <c r="E7" s="8" t="s">
        <v>40</v>
      </c>
      <c r="F7" s="106"/>
      <c r="G7" s="107" t="str">
        <f>C7</f>
        <v>AI</v>
      </c>
      <c r="H7" s="108">
        <v>36770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70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70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5.25" customHeight="1" x14ac:dyDescent="0.25">
      <c r="A28" s="138" t="s">
        <v>93</v>
      </c>
      <c r="B28" s="138"/>
      <c r="C28" s="138"/>
      <c r="D28" s="138"/>
      <c r="E28" s="138" t="s">
        <v>69</v>
      </c>
      <c r="F28" s="138"/>
      <c r="G28" s="138"/>
      <c r="H28" s="138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5218-8306-497E-886F-4A2F5D80254C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14</v>
      </c>
      <c r="D7" s="38" t="s">
        <v>2</v>
      </c>
      <c r="E7" s="8" t="s">
        <v>40</v>
      </c>
      <c r="F7" s="106"/>
      <c r="G7" s="107" t="str">
        <f>C7</f>
        <v>AJ</v>
      </c>
      <c r="H7" s="108">
        <v>36800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70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70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4.5" customHeight="1" x14ac:dyDescent="0.25">
      <c r="A28" s="138" t="s">
        <v>93</v>
      </c>
      <c r="B28" s="138"/>
      <c r="C28" s="138"/>
      <c r="D28" s="138"/>
      <c r="E28" s="138" t="s">
        <v>69</v>
      </c>
      <c r="F28" s="138"/>
      <c r="G28" s="138"/>
      <c r="H28" s="138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AFB-DE72-456D-A260-6BF175621A9F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CA5D-C760-4DE3-9989-3B9C9328BC53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499A-3E9A-4E44-95D2-B9E7AF9C2ADB}">
  <sheetPr codeName="Tabelle1"/>
  <dimension ref="A1:H54"/>
  <sheetViews>
    <sheetView tabSelected="1" view="pageLayout" zoomScale="120" zoomScaleNormal="100" zoomScalePageLayoutView="120" workbookViewId="0">
      <selection activeCell="E6" sqref="E6"/>
    </sheetView>
  </sheetViews>
  <sheetFormatPr baseColWidth="10" defaultColWidth="12.54296875" defaultRowHeight="12.5" x14ac:dyDescent="0.25"/>
  <cols>
    <col min="1" max="1" width="7.1796875" customWidth="1"/>
    <col min="2" max="2" width="12.453125" customWidth="1"/>
    <col min="3" max="3" width="5.453125" customWidth="1"/>
    <col min="4" max="4" width="11.7265625" customWidth="1"/>
    <col min="5" max="5" width="9.54296875" customWidth="1"/>
    <col min="6" max="7" width="19.26953125" customWidth="1"/>
  </cols>
  <sheetData>
    <row r="1" spans="1:7" x14ac:dyDescent="0.25">
      <c r="A1" s="120"/>
      <c r="B1" s="120"/>
      <c r="C1" s="120"/>
      <c r="D1" s="120"/>
      <c r="E1" s="120"/>
      <c r="F1" s="15" t="s">
        <v>21</v>
      </c>
    </row>
    <row r="2" spans="1:7" x14ac:dyDescent="0.25">
      <c r="A2" s="120"/>
      <c r="B2" s="120"/>
      <c r="C2" s="120"/>
      <c r="D2" s="120"/>
      <c r="E2" s="120"/>
      <c r="F2" s="16" t="s">
        <v>22</v>
      </c>
    </row>
    <row r="3" spans="1:7" x14ac:dyDescent="0.25">
      <c r="A3" s="120"/>
      <c r="B3" s="120"/>
      <c r="C3" s="120"/>
      <c r="D3" s="120"/>
      <c r="E3" s="120"/>
      <c r="F3" s="17" t="s">
        <v>20</v>
      </c>
    </row>
    <row r="4" spans="1:7" x14ac:dyDescent="0.25">
      <c r="A4" s="120"/>
      <c r="B4" s="120"/>
      <c r="C4" s="120"/>
      <c r="D4" s="120"/>
      <c r="E4" s="120"/>
    </row>
    <row r="5" spans="1:7" x14ac:dyDescent="0.25">
      <c r="A5" s="120"/>
      <c r="B5" s="120"/>
      <c r="C5" s="120"/>
      <c r="D5" s="120"/>
      <c r="E5" s="120"/>
    </row>
    <row r="6" spans="1:7" s="18" customFormat="1" ht="24.65" customHeight="1" x14ac:dyDescent="0.3">
      <c r="A6" s="8" t="s">
        <v>15</v>
      </c>
      <c r="E6" s="33" t="s">
        <v>3</v>
      </c>
      <c r="F6" s="31" t="s">
        <v>16</v>
      </c>
      <c r="G6" s="34" t="s">
        <v>4</v>
      </c>
    </row>
    <row r="7" spans="1:7" s="18" customFormat="1" ht="6" customHeight="1" x14ac:dyDescent="0.3">
      <c r="A7" s="8"/>
      <c r="E7" s="19"/>
      <c r="G7" s="32"/>
    </row>
    <row r="8" spans="1:7" ht="24" customHeight="1" x14ac:dyDescent="0.25">
      <c r="A8" s="70" t="s">
        <v>94</v>
      </c>
      <c r="E8" s="9"/>
      <c r="F8" s="35" t="s">
        <v>17</v>
      </c>
      <c r="G8" s="18"/>
    </row>
    <row r="9" spans="1:7" ht="17.149999999999999" customHeight="1" x14ac:dyDescent="0.25">
      <c r="A9" s="70" t="s">
        <v>18</v>
      </c>
      <c r="B9" s="109" t="str">
        <f>'AM_OC No AA'!G$7</f>
        <v>AA</v>
      </c>
      <c r="C9" s="71" t="s">
        <v>19</v>
      </c>
      <c r="D9" s="105">
        <f>'AM_OC No AA'!H$7</f>
        <v>36526</v>
      </c>
      <c r="E9" s="9"/>
      <c r="F9" s="39">
        <f>'AM_OC No AA'!G$15</f>
        <v>0</v>
      </c>
      <c r="G9" s="116" t="s">
        <v>39</v>
      </c>
    </row>
    <row r="10" spans="1:7" ht="17.149999999999999" customHeight="1" x14ac:dyDescent="0.25">
      <c r="A10" s="70" t="s">
        <v>18</v>
      </c>
      <c r="B10" s="109" t="str">
        <f>'AM_OC No AB'!G$7</f>
        <v>AB</v>
      </c>
      <c r="C10" s="71" t="s">
        <v>19</v>
      </c>
      <c r="D10" s="105">
        <f>'AM_OC No AB'!H$7</f>
        <v>36557</v>
      </c>
      <c r="E10" s="9"/>
      <c r="F10" s="39">
        <f>'AM_OC No AB'!G$15</f>
        <v>0</v>
      </c>
      <c r="G10" s="110"/>
    </row>
    <row r="11" spans="1:7" ht="17.149999999999999" customHeight="1" x14ac:dyDescent="0.25">
      <c r="A11" s="70" t="s">
        <v>18</v>
      </c>
      <c r="B11" s="109" t="str">
        <f>'AM_OC No AC'!G$7</f>
        <v>AC</v>
      </c>
      <c r="C11" s="71" t="s">
        <v>19</v>
      </c>
      <c r="D11" s="105">
        <f>'AM_OC No AC'!H$7</f>
        <v>36586</v>
      </c>
      <c r="E11" s="9"/>
      <c r="F11" s="39">
        <f>'AM_OC No AC'!G$15</f>
        <v>0</v>
      </c>
      <c r="G11" s="110"/>
    </row>
    <row r="12" spans="1:7" ht="17.149999999999999" customHeight="1" x14ac:dyDescent="0.25">
      <c r="A12" s="70" t="s">
        <v>18</v>
      </c>
      <c r="B12" s="109" t="str">
        <f>'AM_OC No AD'!G$7</f>
        <v>AD</v>
      </c>
      <c r="C12" s="71" t="s">
        <v>19</v>
      </c>
      <c r="D12" s="105">
        <f>'AM_OC No AD'!H$7</f>
        <v>36617</v>
      </c>
      <c r="E12" s="9"/>
      <c r="F12" s="39">
        <f>'AM_OC No AD'!G$15</f>
        <v>0</v>
      </c>
      <c r="G12" s="110"/>
    </row>
    <row r="13" spans="1:7" ht="17.149999999999999" customHeight="1" x14ac:dyDescent="0.25">
      <c r="A13" s="70" t="s">
        <v>18</v>
      </c>
      <c r="B13" s="109" t="str">
        <f>'AM_OC No AE'!G$7</f>
        <v>AE</v>
      </c>
      <c r="C13" s="71" t="s">
        <v>19</v>
      </c>
      <c r="D13" s="105">
        <f>'AM_OC No AE'!H$7</f>
        <v>36647</v>
      </c>
      <c r="E13" s="9"/>
      <c r="F13" s="39">
        <f>'AM_OC No AE'!G$15</f>
        <v>0</v>
      </c>
      <c r="G13" s="110"/>
    </row>
    <row r="14" spans="1:7" ht="17.149999999999999" customHeight="1" x14ac:dyDescent="0.25">
      <c r="A14" s="70" t="s">
        <v>18</v>
      </c>
      <c r="B14" s="109" t="str">
        <f>'AM_OC No AF'!G$7</f>
        <v>AF</v>
      </c>
      <c r="C14" s="71" t="s">
        <v>19</v>
      </c>
      <c r="D14" s="105">
        <f>'AM_OC No AF'!H$7</f>
        <v>36678</v>
      </c>
      <c r="E14" s="9"/>
      <c r="F14" s="39">
        <f>'AM_OC No AF'!G$15</f>
        <v>0</v>
      </c>
      <c r="G14" s="110"/>
    </row>
    <row r="15" spans="1:7" ht="17.149999999999999" customHeight="1" x14ac:dyDescent="0.25">
      <c r="A15" s="70" t="s">
        <v>18</v>
      </c>
      <c r="B15" s="109" t="str">
        <f>'AM_OC No AG'!G$7</f>
        <v>AG</v>
      </c>
      <c r="C15" s="71" t="s">
        <v>19</v>
      </c>
      <c r="D15" s="105">
        <f>'AM_OC No AG'!H$7</f>
        <v>36708</v>
      </c>
      <c r="E15" s="9"/>
      <c r="F15" s="39">
        <f>'AM_OC No AG'!G$15</f>
        <v>0</v>
      </c>
      <c r="G15" s="110"/>
    </row>
    <row r="16" spans="1:7" ht="17.149999999999999" customHeight="1" x14ac:dyDescent="0.25">
      <c r="A16" s="70" t="s">
        <v>18</v>
      </c>
      <c r="B16" s="109" t="str">
        <f>'AM_OC No AH'!G$7</f>
        <v>AH</v>
      </c>
      <c r="C16" s="71" t="s">
        <v>19</v>
      </c>
      <c r="D16" s="105">
        <f>'AM_OC No AH'!H$7</f>
        <v>36739</v>
      </c>
      <c r="E16" s="9"/>
      <c r="F16" s="39">
        <f>'AM_OC No AH'!G$15</f>
        <v>0</v>
      </c>
      <c r="G16" s="110"/>
    </row>
    <row r="17" spans="1:8" ht="17.149999999999999" customHeight="1" x14ac:dyDescent="0.25">
      <c r="A17" s="70" t="s">
        <v>18</v>
      </c>
      <c r="B17" s="109" t="str">
        <f>'AM_OC No AI'!G$7</f>
        <v>AI</v>
      </c>
      <c r="C17" s="71" t="s">
        <v>19</v>
      </c>
      <c r="D17" s="105">
        <f>'AM_OC No AI'!H$7</f>
        <v>36770</v>
      </c>
      <c r="E17" s="9"/>
      <c r="F17" s="39">
        <f>'AM_OC No AI'!I$15</f>
        <v>0</v>
      </c>
      <c r="G17" s="110"/>
    </row>
    <row r="18" spans="1:8" ht="17.149999999999999" customHeight="1" x14ac:dyDescent="0.25">
      <c r="A18" s="70" t="s">
        <v>18</v>
      </c>
      <c r="B18" s="109" t="str">
        <f>'AM_OC No AJ'!G$7</f>
        <v>AJ</v>
      </c>
      <c r="C18" s="71" t="s">
        <v>19</v>
      </c>
      <c r="D18" s="105">
        <f>'AM_OC No AJ'!H$7</f>
        <v>36800</v>
      </c>
      <c r="E18" s="9"/>
      <c r="F18" s="39">
        <f>'AM_OC No AJ'!I$15</f>
        <v>0</v>
      </c>
      <c r="G18" s="110"/>
    </row>
    <row r="19" spans="1:8" ht="17.149999999999999" customHeight="1" thickBot="1" x14ac:dyDescent="0.35">
      <c r="B19" s="24"/>
      <c r="C19" s="24"/>
      <c r="D19" s="24"/>
      <c r="E19" s="24" t="s">
        <v>23</v>
      </c>
      <c r="F19" s="72">
        <f>SUM(F9:F18)</f>
        <v>0</v>
      </c>
      <c r="G19" s="18"/>
    </row>
    <row r="20" spans="1:8" ht="6" customHeight="1" thickTop="1" x14ac:dyDescent="0.25">
      <c r="A20" s="18"/>
      <c r="B20" s="18"/>
      <c r="C20" s="18"/>
      <c r="D20" s="18"/>
      <c r="E20" s="42"/>
      <c r="F20" s="18"/>
      <c r="G20" s="18"/>
    </row>
    <row r="21" spans="1:8" ht="17.149999999999999" customHeight="1" x14ac:dyDescent="0.3">
      <c r="A21" s="54" t="s">
        <v>24</v>
      </c>
      <c r="B21" s="55"/>
      <c r="C21" s="55"/>
      <c r="D21" s="55"/>
      <c r="E21" s="55"/>
      <c r="F21" s="56"/>
      <c r="G21" s="57"/>
    </row>
    <row r="22" spans="1:8" ht="17.149999999999999" customHeight="1" x14ac:dyDescent="0.3">
      <c r="A22" s="52" t="s">
        <v>25</v>
      </c>
      <c r="B22" s="58"/>
      <c r="C22" s="58"/>
      <c r="D22" s="58"/>
      <c r="E22" s="59"/>
      <c r="G22" s="60">
        <f>'AM_OC No AA'!H9</f>
        <v>0</v>
      </c>
      <c r="H22" s="40"/>
    </row>
    <row r="23" spans="1:8" ht="17.149999999999999" customHeight="1" x14ac:dyDescent="0.25">
      <c r="A23" s="61" t="s">
        <v>26</v>
      </c>
      <c r="B23" s="5"/>
      <c r="C23" s="5"/>
      <c r="D23" s="5"/>
      <c r="E23" s="62"/>
      <c r="F23" s="5"/>
      <c r="G23" s="63">
        <v>0</v>
      </c>
    </row>
    <row r="24" spans="1:8" ht="17.149999999999999" customHeight="1" x14ac:dyDescent="0.25">
      <c r="A24" s="64" t="s">
        <v>23</v>
      </c>
      <c r="E24" s="59"/>
      <c r="F24" s="22">
        <f>F19</f>
        <v>0</v>
      </c>
      <c r="G24" s="51"/>
    </row>
    <row r="25" spans="1:8" ht="17.149999999999999" customHeight="1" x14ac:dyDescent="0.25">
      <c r="A25" s="50" t="s">
        <v>27</v>
      </c>
      <c r="E25" s="23">
        <v>0</v>
      </c>
      <c r="F25" s="22">
        <f>-(F117+F24)*E25</f>
        <v>0</v>
      </c>
      <c r="G25" s="51"/>
    </row>
    <row r="26" spans="1:8" ht="17.149999999999999" customHeight="1" x14ac:dyDescent="0.25">
      <c r="A26" s="50" t="s">
        <v>28</v>
      </c>
      <c r="E26" s="59"/>
      <c r="F26" s="22">
        <f>F24+F25</f>
        <v>0</v>
      </c>
      <c r="G26" s="51"/>
    </row>
    <row r="27" spans="1:8" ht="17.149999999999999" customHeight="1" x14ac:dyDescent="0.25">
      <c r="A27" s="50" t="s">
        <v>29</v>
      </c>
      <c r="E27" s="23">
        <v>0</v>
      </c>
      <c r="F27" s="22">
        <f>-F26*E27</f>
        <v>0</v>
      </c>
      <c r="G27" s="51"/>
    </row>
    <row r="28" spans="1:8" ht="17.149999999999999" customHeight="1" thickBot="1" x14ac:dyDescent="0.35">
      <c r="A28" s="65" t="s">
        <v>30</v>
      </c>
      <c r="E28" s="66"/>
      <c r="F28" s="13">
        <f>F26+F27</f>
        <v>0</v>
      </c>
      <c r="G28" s="51"/>
    </row>
    <row r="29" spans="1:8" ht="6" customHeight="1" thickTop="1" x14ac:dyDescent="0.25">
      <c r="A29" s="61"/>
      <c r="B29" s="5"/>
      <c r="C29" s="5"/>
      <c r="D29" s="5"/>
      <c r="E29" s="62"/>
      <c r="F29" s="5"/>
      <c r="G29" s="67"/>
    </row>
    <row r="30" spans="1:8" ht="17.149999999999999" customHeight="1" x14ac:dyDescent="0.3">
      <c r="A30" s="65" t="s">
        <v>31</v>
      </c>
      <c r="B30" s="24"/>
      <c r="C30" s="24"/>
      <c r="D30" s="24"/>
      <c r="E30" s="66"/>
      <c r="F30" s="24"/>
      <c r="G30" s="68">
        <f>G23+F28</f>
        <v>0</v>
      </c>
    </row>
    <row r="31" spans="1:8" ht="17.149999999999999" customHeight="1" x14ac:dyDescent="0.25">
      <c r="A31" s="50" t="s">
        <v>49</v>
      </c>
      <c r="E31" s="9"/>
      <c r="G31" s="69" t="e">
        <f>1/G22*(G30-G22)</f>
        <v>#DIV/0!</v>
      </c>
    </row>
    <row r="32" spans="1:8" ht="7" customHeight="1" x14ac:dyDescent="0.25">
      <c r="A32" s="45"/>
      <c r="B32" s="46"/>
      <c r="C32" s="46"/>
      <c r="D32" s="46"/>
      <c r="E32" s="47"/>
      <c r="F32" s="47"/>
      <c r="G32" s="48"/>
    </row>
    <row r="33" spans="1:7" s="41" customFormat="1" ht="17.149999999999999" customHeight="1" x14ac:dyDescent="0.25">
      <c r="A33" s="43" t="s">
        <v>32</v>
      </c>
      <c r="B33" s="44"/>
      <c r="C33" s="44"/>
      <c r="D33" s="44"/>
      <c r="E33" s="44"/>
      <c r="F33" s="44"/>
      <c r="G33" s="49"/>
    </row>
    <row r="34" spans="1:7" ht="17.149999999999999" customHeight="1" x14ac:dyDescent="0.25">
      <c r="A34" s="123" t="s">
        <v>50</v>
      </c>
      <c r="B34" s="124"/>
      <c r="C34" s="125" t="s">
        <v>51</v>
      </c>
      <c r="D34" s="125"/>
      <c r="E34" s="125"/>
      <c r="F34" s="125"/>
      <c r="G34" s="126"/>
    </row>
    <row r="35" spans="1:7" ht="17.149999999999999" customHeight="1" x14ac:dyDescent="0.25">
      <c r="A35" s="131"/>
      <c r="B35" s="132"/>
      <c r="C35" s="133"/>
      <c r="D35" s="133"/>
      <c r="E35" s="133"/>
      <c r="F35" s="133"/>
      <c r="G35" s="134"/>
    </row>
    <row r="36" spans="1:7" ht="17.149999999999999" customHeight="1" x14ac:dyDescent="0.25">
      <c r="A36" s="131"/>
      <c r="B36" s="132"/>
      <c r="C36" s="133"/>
      <c r="D36" s="133"/>
      <c r="E36" s="133"/>
      <c r="F36" s="133"/>
      <c r="G36" s="134"/>
    </row>
    <row r="37" spans="1:7" ht="17.149999999999999" customHeight="1" x14ac:dyDescent="0.25">
      <c r="A37" s="127"/>
      <c r="B37" s="128"/>
      <c r="C37" s="129"/>
      <c r="D37" s="129"/>
      <c r="E37" s="129"/>
      <c r="F37" s="129"/>
      <c r="G37" s="130"/>
    </row>
    <row r="38" spans="1:7" ht="7" customHeight="1" x14ac:dyDescent="0.25">
      <c r="A38" s="102"/>
      <c r="B38" s="99"/>
      <c r="C38" s="103"/>
      <c r="D38" s="103"/>
      <c r="E38" s="103"/>
      <c r="F38" s="103"/>
      <c r="G38" s="104"/>
    </row>
    <row r="39" spans="1:7" ht="7" customHeight="1" x14ac:dyDescent="0.25">
      <c r="A39" s="99"/>
      <c r="B39" s="99"/>
      <c r="C39" s="103"/>
      <c r="D39" s="103"/>
      <c r="E39" s="103"/>
      <c r="F39" s="103"/>
      <c r="G39" s="103"/>
    </row>
    <row r="40" spans="1:7" s="41" customFormat="1" ht="17.149999999999999" customHeight="1" x14ac:dyDescent="0.25">
      <c r="A40" s="43" t="s">
        <v>33</v>
      </c>
      <c r="B40" s="44"/>
      <c r="C40" s="44"/>
      <c r="D40" s="44"/>
      <c r="E40" s="44"/>
      <c r="F40" s="44"/>
      <c r="G40" s="49"/>
    </row>
    <row r="41" spans="1:7" ht="17.149999999999999" customHeight="1" x14ac:dyDescent="0.25">
      <c r="A41" s="50"/>
      <c r="C41" s="135" t="str">
        <f>B9</f>
        <v>AA</v>
      </c>
      <c r="D41" s="135"/>
      <c r="E41" s="18" t="s">
        <v>34</v>
      </c>
      <c r="F41" s="73" t="str">
        <f>B18</f>
        <v>AJ</v>
      </c>
      <c r="G41" s="51"/>
    </row>
    <row r="42" spans="1:7" ht="17.149999999999999" customHeight="1" x14ac:dyDescent="0.25">
      <c r="A42" s="50"/>
      <c r="C42" s="121"/>
      <c r="D42" s="121"/>
      <c r="E42" s="121"/>
      <c r="F42" s="121"/>
      <c r="G42" s="122"/>
    </row>
    <row r="43" spans="1:7" ht="6" customHeight="1" x14ac:dyDescent="0.25">
      <c r="A43" s="45"/>
      <c r="B43" s="47"/>
      <c r="C43" s="99"/>
      <c r="D43" s="99"/>
      <c r="E43" s="99"/>
      <c r="F43" s="99"/>
      <c r="G43" s="101"/>
    </row>
    <row r="44" spans="1:7" ht="17.149999999999999" customHeight="1" x14ac:dyDescent="0.25">
      <c r="A44" s="117" t="s">
        <v>67</v>
      </c>
      <c r="B44" s="56"/>
      <c r="C44" s="56"/>
      <c r="D44" s="56"/>
      <c r="E44" s="56"/>
      <c r="F44" s="56"/>
      <c r="G44" s="56"/>
    </row>
    <row r="45" spans="1:7" ht="17.149999999999999" customHeight="1" x14ac:dyDescent="0.25">
      <c r="A45" s="111"/>
    </row>
    <row r="46" spans="1:7" s="41" customFormat="1" ht="17.149999999999999" customHeight="1" x14ac:dyDescent="0.25">
      <c r="A46" s="41" t="s">
        <v>35</v>
      </c>
    </row>
    <row r="47" spans="1:7" ht="17.149999999999999" customHeight="1" x14ac:dyDescent="0.25">
      <c r="A47" t="s">
        <v>36</v>
      </c>
    </row>
    <row r="48" spans="1:7" ht="51" customHeight="1" x14ac:dyDescent="0.25">
      <c r="A48" t="s">
        <v>1</v>
      </c>
    </row>
    <row r="49" spans="1:2" x14ac:dyDescent="0.25">
      <c r="A49" s="12" t="s">
        <v>37</v>
      </c>
      <c r="B49" s="12"/>
    </row>
    <row r="50" spans="1:2" ht="17.149999999999999" customHeight="1" x14ac:dyDescent="0.25">
      <c r="A50" s="53" t="s">
        <v>38</v>
      </c>
    </row>
    <row r="54" spans="1:2" ht="17.149999999999999" customHeight="1" x14ac:dyDescent="0.25"/>
  </sheetData>
  <mergeCells count="11">
    <mergeCell ref="A1:E5"/>
    <mergeCell ref="C42:G42"/>
    <mergeCell ref="A34:B34"/>
    <mergeCell ref="C34:G34"/>
    <mergeCell ref="A37:B37"/>
    <mergeCell ref="C37:G37"/>
    <mergeCell ref="A35:B35"/>
    <mergeCell ref="C35:G35"/>
    <mergeCell ref="A36:B36"/>
    <mergeCell ref="C36:G36"/>
    <mergeCell ref="C41:D41"/>
  </mergeCells>
  <pageMargins left="0.70866141732283472" right="0.51181102362204722" top="0.59055118110236227" bottom="0.78740157480314965" header="0.31496062992125984" footer="0.31496062992125984"/>
  <pageSetup paperSize="9" scale="88" orientation="portrait" r:id="rId1"/>
  <headerFooter>
    <oddHeader xml:space="preserve">&amp;R
</oddHeader>
    <oddFooter>&amp;L&amp;8&amp;A&amp;C&amp;8&amp;D&amp;R&amp;8 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3" r:id="rId4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12700</xdr:rowOff>
                  </from>
                  <to>
                    <xdr:col>1</xdr:col>
                    <xdr:colOff>857250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5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1</xdr:col>
                    <xdr:colOff>469900</xdr:colOff>
                    <xdr:row>42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9F9B-8A90-4978-AF09-7429933F638D}">
  <sheetPr codeName="Tabelle3"/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5</v>
      </c>
      <c r="D7" s="38" t="s">
        <v>2</v>
      </c>
      <c r="E7" s="8" t="s">
        <v>40</v>
      </c>
      <c r="F7" s="106"/>
      <c r="G7" s="107" t="str">
        <f>C7</f>
        <v>AA</v>
      </c>
      <c r="H7" s="108">
        <v>36526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76"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62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115" t="s">
        <v>62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3.75" customHeight="1" x14ac:dyDescent="0.25">
      <c r="A28" s="137" t="s">
        <v>72</v>
      </c>
      <c r="B28" s="137"/>
      <c r="C28" s="137"/>
      <c r="D28" s="137"/>
      <c r="E28" s="137" t="s">
        <v>73</v>
      </c>
      <c r="F28" s="137"/>
      <c r="G28" s="137"/>
      <c r="H28" s="137"/>
    </row>
  </sheetData>
  <mergeCells count="5">
    <mergeCell ref="A7:B7"/>
    <mergeCell ref="E1:F5"/>
    <mergeCell ref="E28:H28"/>
    <mergeCell ref="A28:D28"/>
    <mergeCell ref="A1:A5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788B-86AB-42DF-AE73-0DBE9CAF1AD2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6</v>
      </c>
      <c r="D7" s="38" t="s">
        <v>2</v>
      </c>
      <c r="E7" s="8" t="s">
        <v>40</v>
      </c>
      <c r="F7" s="106"/>
      <c r="G7" s="107" t="str">
        <f>C7</f>
        <v>AB</v>
      </c>
      <c r="H7" s="108">
        <v>36557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74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74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3.75" customHeight="1" x14ac:dyDescent="0.25">
      <c r="A28" s="137" t="s">
        <v>75</v>
      </c>
      <c r="B28" s="137"/>
      <c r="C28" s="137"/>
      <c r="D28" s="137"/>
      <c r="E28" s="137" t="s">
        <v>73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E954-88FE-4506-A8E4-1F9822FC424E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7</v>
      </c>
      <c r="D7" s="38" t="s">
        <v>2</v>
      </c>
      <c r="E7" s="8" t="s">
        <v>40</v>
      </c>
      <c r="F7" s="106"/>
      <c r="G7" s="107" t="str">
        <f>C7</f>
        <v>AC</v>
      </c>
      <c r="H7" s="108">
        <v>36586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74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76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4.5" customHeight="1" x14ac:dyDescent="0.25">
      <c r="A28" s="137" t="s">
        <v>72</v>
      </c>
      <c r="B28" s="137"/>
      <c r="C28" s="137"/>
      <c r="D28" s="137"/>
      <c r="E28" s="137" t="s">
        <v>77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B2A2-C07A-4C0C-9360-3E6C9E7A40C4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8</v>
      </c>
      <c r="D7" s="38" t="s">
        <v>2</v>
      </c>
      <c r="E7" s="8" t="s">
        <v>40</v>
      </c>
      <c r="F7" s="106"/>
      <c r="G7" s="107" t="str">
        <f>C7</f>
        <v>AD</v>
      </c>
      <c r="H7" s="108">
        <v>36617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78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81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3.75" customHeight="1" x14ac:dyDescent="0.25">
      <c r="A28" s="137" t="s">
        <v>79</v>
      </c>
      <c r="B28" s="137"/>
      <c r="C28" s="137"/>
      <c r="D28" s="137"/>
      <c r="E28" s="137" t="s">
        <v>80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A612-FBF4-4C7A-B4EA-23B9C17297C8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9</v>
      </c>
      <c r="D7" s="38" t="s">
        <v>2</v>
      </c>
      <c r="E7" s="8" t="s">
        <v>40</v>
      </c>
      <c r="F7" s="106"/>
      <c r="G7" s="107" t="str">
        <f>C7</f>
        <v>AE</v>
      </c>
      <c r="H7" s="108">
        <v>36647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82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81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3.75" customHeight="1" x14ac:dyDescent="0.25">
      <c r="A28" s="137" t="s">
        <v>83</v>
      </c>
      <c r="B28" s="137"/>
      <c r="C28" s="137"/>
      <c r="D28" s="137"/>
      <c r="E28" s="137" t="s">
        <v>73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6F06-FAAF-4C84-9F70-D92DCFE03432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10</v>
      </c>
      <c r="D7" s="38" t="s">
        <v>2</v>
      </c>
      <c r="E7" s="8" t="s">
        <v>40</v>
      </c>
      <c r="F7" s="106"/>
      <c r="G7" s="107" t="str">
        <f>C7</f>
        <v>AF</v>
      </c>
      <c r="H7" s="108">
        <v>36678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84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76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4.5" customHeight="1" x14ac:dyDescent="0.25">
      <c r="A28" s="137" t="s">
        <v>85</v>
      </c>
      <c r="B28" s="137"/>
      <c r="C28" s="137"/>
      <c r="D28" s="137"/>
      <c r="E28" s="138" t="s">
        <v>69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81D6-BC6C-4419-BBD2-290DBA2ED6F7}">
  <dimension ref="A1:H28"/>
  <sheetViews>
    <sheetView view="pageLayout" zoomScale="120" zoomScaleNormal="100" zoomScalePageLayoutView="120" workbookViewId="0">
      <selection activeCell="C7" sqref="C7"/>
    </sheetView>
  </sheetViews>
  <sheetFormatPr baseColWidth="10" defaultRowHeight="12.5" x14ac:dyDescent="0.25"/>
  <cols>
    <col min="1" max="1" width="33.54296875" customWidth="1"/>
    <col min="2" max="3" width="21.1796875" customWidth="1"/>
    <col min="4" max="4" width="2.453125" customWidth="1"/>
    <col min="5" max="5" width="26.54296875" customWidth="1"/>
    <col min="6" max="6" width="10.81640625" customWidth="1"/>
    <col min="7" max="8" width="19.1796875" customWidth="1"/>
    <col min="9" max="9" width="3.81640625" customWidth="1"/>
  </cols>
  <sheetData>
    <row r="1" spans="1:8" x14ac:dyDescent="0.25">
      <c r="A1" s="120"/>
      <c r="B1" s="112" t="s">
        <v>55</v>
      </c>
      <c r="E1" s="120"/>
      <c r="F1" s="120"/>
      <c r="G1" s="112" t="s">
        <v>58</v>
      </c>
    </row>
    <row r="2" spans="1:8" x14ac:dyDescent="0.25">
      <c r="A2" s="120"/>
      <c r="B2" s="113" t="s">
        <v>56</v>
      </c>
      <c r="E2" s="120"/>
      <c r="F2" s="120"/>
      <c r="G2" s="113" t="s">
        <v>59</v>
      </c>
    </row>
    <row r="3" spans="1:8" x14ac:dyDescent="0.25">
      <c r="A3" s="120"/>
      <c r="B3" s="114" t="s">
        <v>57</v>
      </c>
      <c r="E3" s="120"/>
      <c r="F3" s="120"/>
      <c r="G3" s="114" t="s">
        <v>60</v>
      </c>
    </row>
    <row r="4" spans="1:8" x14ac:dyDescent="0.25">
      <c r="A4" s="120"/>
      <c r="C4" s="17"/>
      <c r="E4" s="120"/>
      <c r="F4" s="120"/>
      <c r="G4" s="17"/>
    </row>
    <row r="5" spans="1:8" x14ac:dyDescent="0.25">
      <c r="A5" s="120"/>
      <c r="E5" s="120"/>
      <c r="F5" s="120"/>
    </row>
    <row r="6" spans="1:8" ht="24" customHeight="1" x14ac:dyDescent="0.25">
      <c r="A6" s="100"/>
      <c r="B6" s="100"/>
      <c r="E6" s="100"/>
      <c r="F6" s="100"/>
    </row>
    <row r="7" spans="1:8" s="37" customFormat="1" ht="24" customHeight="1" x14ac:dyDescent="0.3">
      <c r="A7" s="136" t="s">
        <v>53</v>
      </c>
      <c r="B7" s="136"/>
      <c r="C7" s="36" t="s">
        <v>11</v>
      </c>
      <c r="D7" s="38" t="s">
        <v>2</v>
      </c>
      <c r="E7" s="8" t="s">
        <v>40</v>
      </c>
      <c r="F7" s="106"/>
      <c r="G7" s="107" t="str">
        <f>C7</f>
        <v>AG</v>
      </c>
      <c r="H7" s="108">
        <v>36708</v>
      </c>
    </row>
    <row r="8" spans="1:8" ht="24" customHeight="1" x14ac:dyDescent="0.3">
      <c r="A8" s="8" t="s">
        <v>54</v>
      </c>
      <c r="B8" s="8"/>
      <c r="C8" s="8"/>
      <c r="E8" s="8" t="s">
        <v>41</v>
      </c>
      <c r="F8" s="8"/>
    </row>
    <row r="9" spans="1:8" ht="17.149999999999999" customHeight="1" x14ac:dyDescent="0.25">
      <c r="A9" s="74" t="s">
        <v>42</v>
      </c>
      <c r="B9" s="75"/>
      <c r="C9" s="90">
        <f>'AM_OC No AA'!C9</f>
        <v>0</v>
      </c>
      <c r="E9" s="74" t="s">
        <v>42</v>
      </c>
      <c r="F9" s="11"/>
      <c r="G9" s="21"/>
      <c r="H9" s="90">
        <f>C9</f>
        <v>0</v>
      </c>
    </row>
    <row r="10" spans="1:8" ht="17.149999999999999" customHeight="1" x14ac:dyDescent="0.25">
      <c r="A10" s="91" t="s">
        <v>43</v>
      </c>
      <c r="B10" s="9"/>
      <c r="C10" s="78">
        <v>0</v>
      </c>
      <c r="E10" s="91" t="s">
        <v>43</v>
      </c>
      <c r="G10" s="7"/>
      <c r="H10" s="78">
        <v>0</v>
      </c>
    </row>
    <row r="11" spans="1:8" ht="6" customHeight="1" x14ac:dyDescent="0.25">
      <c r="A11" s="77"/>
      <c r="B11" s="9"/>
      <c r="C11" s="79"/>
      <c r="E11" s="88"/>
      <c r="F11" s="5"/>
      <c r="G11" s="20"/>
      <c r="H11" s="92"/>
    </row>
    <row r="12" spans="1:8" ht="17.149999999999999" customHeight="1" x14ac:dyDescent="0.3">
      <c r="A12" s="80" t="s">
        <v>61</v>
      </c>
      <c r="B12" s="6"/>
      <c r="C12" s="81"/>
      <c r="E12" s="80" t="s">
        <v>92</v>
      </c>
      <c r="F12" s="11"/>
      <c r="G12" s="21"/>
      <c r="H12" s="93"/>
    </row>
    <row r="13" spans="1:8" ht="17.149999999999999" customHeight="1" x14ac:dyDescent="0.25">
      <c r="A13" s="82" t="s">
        <v>44</v>
      </c>
      <c r="B13" s="3">
        <v>0</v>
      </c>
      <c r="C13" s="83"/>
      <c r="E13" s="91" t="s">
        <v>44</v>
      </c>
      <c r="F13" s="9"/>
      <c r="G13" s="1">
        <v>0</v>
      </c>
      <c r="H13" s="94"/>
    </row>
    <row r="14" spans="1:8" ht="17.149999999999999" customHeight="1" x14ac:dyDescent="0.25">
      <c r="A14" s="82" t="s">
        <v>45</v>
      </c>
      <c r="B14" s="4">
        <v>0</v>
      </c>
      <c r="C14" s="83"/>
      <c r="E14" s="91" t="s">
        <v>45</v>
      </c>
      <c r="F14" s="9"/>
      <c r="G14" s="2">
        <v>0</v>
      </c>
      <c r="H14" s="94"/>
    </row>
    <row r="15" spans="1:8" ht="17.149999999999999" customHeight="1" thickBot="1" x14ac:dyDescent="0.35">
      <c r="A15" s="84" t="s">
        <v>0</v>
      </c>
      <c r="B15" s="13">
        <f>B13-B14</f>
        <v>0</v>
      </c>
      <c r="C15" s="85"/>
      <c r="E15" s="91" t="s">
        <v>46</v>
      </c>
      <c r="F15" s="9"/>
      <c r="G15" s="22">
        <f>G13-G14</f>
        <v>0</v>
      </c>
      <c r="H15" s="94"/>
    </row>
    <row r="16" spans="1:8" ht="17.149999999999999" customHeight="1" thickTop="1" x14ac:dyDescent="0.3">
      <c r="A16" s="84"/>
      <c r="B16" s="14"/>
      <c r="C16" s="85"/>
      <c r="E16" s="91" t="s">
        <v>27</v>
      </c>
      <c r="F16" s="30">
        <v>0</v>
      </c>
      <c r="G16" s="22">
        <f>-G15*F16</f>
        <v>0</v>
      </c>
      <c r="H16" s="94"/>
    </row>
    <row r="17" spans="1:8" ht="17.149999999999999" customHeight="1" x14ac:dyDescent="0.25">
      <c r="A17" s="86" t="s">
        <v>82</v>
      </c>
      <c r="B17" s="11"/>
      <c r="C17" s="87">
        <f>C10+B15</f>
        <v>0</v>
      </c>
      <c r="E17" s="91" t="s">
        <v>47</v>
      </c>
      <c r="F17" s="9"/>
      <c r="G17" s="22">
        <f>G15+G16</f>
        <v>0</v>
      </c>
      <c r="H17" s="94"/>
    </row>
    <row r="18" spans="1:8" ht="17.149999999999999" customHeight="1" x14ac:dyDescent="0.25">
      <c r="A18" s="88" t="s">
        <v>49</v>
      </c>
      <c r="B18" s="5"/>
      <c r="C18" s="89" t="e">
        <f>1/C9*(C10-C9+B15)</f>
        <v>#DIV/0!</v>
      </c>
      <c r="E18" s="91" t="s">
        <v>29</v>
      </c>
      <c r="F18" s="30">
        <v>0</v>
      </c>
      <c r="G18" s="22">
        <f>-G17*F18</f>
        <v>0</v>
      </c>
      <c r="H18" s="94"/>
    </row>
    <row r="19" spans="1:8" ht="17.149999999999999" customHeight="1" thickBot="1" x14ac:dyDescent="0.35">
      <c r="E19" s="95" t="s">
        <v>48</v>
      </c>
      <c r="F19" s="25"/>
      <c r="G19" s="26">
        <f>G17+G18</f>
        <v>0</v>
      </c>
      <c r="H19" s="94"/>
    </row>
    <row r="20" spans="1:8" ht="6" customHeight="1" thickTop="1" x14ac:dyDescent="0.25">
      <c r="E20" s="91"/>
      <c r="G20" s="7"/>
      <c r="H20" s="96"/>
    </row>
    <row r="21" spans="1:8" ht="17.149999999999999" customHeight="1" x14ac:dyDescent="0.25">
      <c r="E21" s="86" t="s">
        <v>88</v>
      </c>
      <c r="F21" s="27"/>
      <c r="G21" s="21"/>
      <c r="H21" s="87">
        <f>H10+G19</f>
        <v>0</v>
      </c>
    </row>
    <row r="22" spans="1:8" ht="17.149999999999999" customHeight="1" x14ac:dyDescent="0.25">
      <c r="E22" s="88" t="s">
        <v>49</v>
      </c>
      <c r="F22" s="97"/>
      <c r="G22" s="5"/>
      <c r="H22" s="98" t="e">
        <f>1/H9*(H10-H9+G19)</f>
        <v>#DIV/0!</v>
      </c>
    </row>
    <row r="23" spans="1:8" ht="6" customHeight="1" x14ac:dyDescent="0.25">
      <c r="F23" s="28"/>
      <c r="H23" s="29"/>
    </row>
    <row r="24" spans="1:8" ht="27" customHeight="1" x14ac:dyDescent="0.25">
      <c r="A24" t="s">
        <v>52</v>
      </c>
      <c r="E24" t="s">
        <v>52</v>
      </c>
    </row>
    <row r="25" spans="1:8" ht="55" customHeight="1" x14ac:dyDescent="0.25">
      <c r="A25" t="s">
        <v>1</v>
      </c>
      <c r="E25" t="s">
        <v>1</v>
      </c>
    </row>
    <row r="26" spans="1:8" x14ac:dyDescent="0.25">
      <c r="A26" s="12" t="s">
        <v>37</v>
      </c>
      <c r="B26" s="12"/>
      <c r="E26" s="12" t="s">
        <v>37</v>
      </c>
      <c r="F26" s="12"/>
    </row>
    <row r="28" spans="1:8" ht="33.75" customHeight="1" x14ac:dyDescent="0.25">
      <c r="A28" s="137" t="s">
        <v>86</v>
      </c>
      <c r="B28" s="137"/>
      <c r="C28" s="137"/>
      <c r="D28" s="137"/>
      <c r="E28" s="137" t="s">
        <v>87</v>
      </c>
      <c r="F28" s="137"/>
      <c r="G28" s="137"/>
      <c r="H28" s="137"/>
    </row>
  </sheetData>
  <mergeCells count="5">
    <mergeCell ref="A1:A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11</vt:i4>
      </vt:variant>
    </vt:vector>
  </HeadingPairs>
  <TitlesOfParts>
    <vt:vector size="25" baseType="lpstr">
      <vt:lpstr>Instructions</vt:lpstr>
      <vt:lpstr>NA No XX (étape 3)</vt:lpstr>
      <vt:lpstr>AM_OC No AA</vt:lpstr>
      <vt:lpstr>AM_OC No AB</vt:lpstr>
      <vt:lpstr>AM_OC No AC</vt:lpstr>
      <vt:lpstr>AM_OC No AD</vt:lpstr>
      <vt:lpstr>AM_OC No AE</vt:lpstr>
      <vt:lpstr>AM_OC No AF</vt:lpstr>
      <vt:lpstr>AM_OC No AG</vt:lpstr>
      <vt:lpstr>AM_OC No AH</vt:lpstr>
      <vt:lpstr>AM_OC No AI</vt:lpstr>
      <vt:lpstr>AM_OC No AJ</vt:lpstr>
      <vt:lpstr>Feuil1</vt:lpstr>
      <vt:lpstr>Feuil2</vt:lpstr>
      <vt:lpstr>'AM_OC No AA'!Druckbereich</vt:lpstr>
      <vt:lpstr>'AM_OC No AB'!Druckbereich</vt:lpstr>
      <vt:lpstr>'AM_OC No AC'!Druckbereich</vt:lpstr>
      <vt:lpstr>'AM_OC No AD'!Druckbereich</vt:lpstr>
      <vt:lpstr>'AM_OC No AE'!Druckbereich</vt:lpstr>
      <vt:lpstr>'AM_OC No AF'!Druckbereich</vt:lpstr>
      <vt:lpstr>'AM_OC No AG'!Druckbereich</vt:lpstr>
      <vt:lpstr>'AM_OC No AH'!Druckbereich</vt:lpstr>
      <vt:lpstr>'AM_OC No AI'!Druckbereich</vt:lpstr>
      <vt:lpstr>'AM_OC No AJ'!Druckbereich</vt:lpstr>
      <vt:lpstr>'NA No XX (étape 3)'!Druckbereich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Schor Annina ASTRA</dc:creator>
  <cp:lastModifiedBy>Schor Annina ASTRA</cp:lastModifiedBy>
  <cp:lastPrinted>2026-01-09T13:44:31Z</cp:lastPrinted>
  <dcterms:created xsi:type="dcterms:W3CDTF">2025-11-25T14:26:45Z</dcterms:created>
  <dcterms:modified xsi:type="dcterms:W3CDTF">2026-05-08T05:53:07Z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2025-11-25T14:31:11Z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d0221eda-2824-4f09-bdf1-7845f9ee1e58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